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汇川区" sheetId="1" r:id="rId1"/>
  </sheets>
  <definedNames>
    <definedName name="_xlnm.Print_Titles" localSheetId="0">'汇川区'!$1:$2</definedName>
    <definedName name="_xlnm._FilterDatabase" localSheetId="0" hidden="1">'汇川区'!$A$2:$L$48</definedName>
  </definedNames>
  <calcPr fullCalcOnLoad="1"/>
</workbook>
</file>

<file path=xl/sharedStrings.xml><?xml version="1.0" encoding="utf-8"?>
<sst xmlns="http://schemas.openxmlformats.org/spreadsheetml/2006/main" count="243" uniqueCount="164">
  <si>
    <t>汇川区2018年上半年公开招聘事业单位人员体检结果名单（三）</t>
  </si>
  <si>
    <t>序号</t>
  </si>
  <si>
    <t>姓名</t>
  </si>
  <si>
    <t>准考证号</t>
  </si>
  <si>
    <t>报考单位代码</t>
  </si>
  <si>
    <t>报考职位代码</t>
  </si>
  <si>
    <t>笔试成绩</t>
  </si>
  <si>
    <t>百分制折算后的笔试成绩</t>
  </si>
  <si>
    <t>面试      成绩</t>
  </si>
  <si>
    <t>总成绩</t>
  </si>
  <si>
    <t>名次</t>
  </si>
  <si>
    <t>复查结果</t>
  </si>
  <si>
    <t>备注</t>
  </si>
  <si>
    <t>王泽鸿</t>
  </si>
  <si>
    <t>520221092026</t>
  </si>
  <si>
    <t>202遵义市汇川区对外宣传中心</t>
  </si>
  <si>
    <t>02工作人员</t>
  </si>
  <si>
    <t>合格</t>
  </si>
  <si>
    <t>王佐铭</t>
  </si>
  <si>
    <t>520221053203</t>
  </si>
  <si>
    <t>208遵义市汇川区园林绿化管理处</t>
  </si>
  <si>
    <t>01工作人员</t>
  </si>
  <si>
    <t>暂未结论</t>
  </si>
  <si>
    <t>罗寒池</t>
  </si>
  <si>
    <t>520221054130</t>
  </si>
  <si>
    <t>222遵义市汇川区大连路街道社区服务中心</t>
  </si>
  <si>
    <t>杨雯雯</t>
  </si>
  <si>
    <t>520221141224</t>
  </si>
  <si>
    <t>225遵义市汇川区板桥镇农业服务中心</t>
  </si>
  <si>
    <t>吴丽娟</t>
  </si>
  <si>
    <t>520221141129</t>
  </si>
  <si>
    <t>229遵义市汇川区沙湾镇人力资源和社会保障服务中心</t>
  </si>
  <si>
    <t>01财务人员</t>
  </si>
  <si>
    <t>徐代娥</t>
  </si>
  <si>
    <t>520221143914</t>
  </si>
  <si>
    <t>238遵义市汇川区团泽镇卫生院</t>
  </si>
  <si>
    <t>04中医医师</t>
  </si>
  <si>
    <t>敖焱林</t>
  </si>
  <si>
    <t>520221141016</t>
  </si>
  <si>
    <t>240遵义航天高级中学</t>
  </si>
  <si>
    <t>03高中化学实验教师</t>
  </si>
  <si>
    <t>石丹丹</t>
  </si>
  <si>
    <t>520221091930</t>
  </si>
  <si>
    <t>243遵义航天中学</t>
  </si>
  <si>
    <t>01初中语文教师</t>
  </si>
  <si>
    <t>陈鸣晓</t>
  </si>
  <si>
    <t>520221140214</t>
  </si>
  <si>
    <t>04初中心理健康教师</t>
  </si>
  <si>
    <t>向婧</t>
  </si>
  <si>
    <t>520221092409</t>
  </si>
  <si>
    <t>244遵义航天中学恒大分校</t>
  </si>
  <si>
    <t>02初中数学教师</t>
  </si>
  <si>
    <t>董昭</t>
  </si>
  <si>
    <t>520221052003</t>
  </si>
  <si>
    <t>245遵义市第十六中学</t>
  </si>
  <si>
    <t>01初中数学教师</t>
  </si>
  <si>
    <t>王志月</t>
  </si>
  <si>
    <t>520221050718</t>
  </si>
  <si>
    <t>252遵义市第三十五中学</t>
  </si>
  <si>
    <t>05初中历史教师</t>
  </si>
  <si>
    <t>徐毅</t>
  </si>
  <si>
    <t>520221191322</t>
  </si>
  <si>
    <t>07初中体育教师</t>
  </si>
  <si>
    <t>杨世齐</t>
  </si>
  <si>
    <t>520221193327</t>
  </si>
  <si>
    <t>255遵义市汇川区山盆中学</t>
  </si>
  <si>
    <t>唐珊珊</t>
  </si>
  <si>
    <t>520221053729</t>
  </si>
  <si>
    <t>256遵义市汇川区芝麻中学</t>
  </si>
  <si>
    <t>施跃珍</t>
  </si>
  <si>
    <t>520221320128</t>
  </si>
  <si>
    <t>03初中政治教师</t>
  </si>
  <si>
    <t>田维静</t>
  </si>
  <si>
    <t>520221050904</t>
  </si>
  <si>
    <t>04初中生物教师</t>
  </si>
  <si>
    <t>杨琳</t>
  </si>
  <si>
    <t>520221092624</t>
  </si>
  <si>
    <t>259遵义市汇川区第一小学</t>
  </si>
  <si>
    <t>02小学英语教师</t>
  </si>
  <si>
    <t>李德娜</t>
  </si>
  <si>
    <t>520221140615</t>
  </si>
  <si>
    <t>260遵义市汇川区第二小学</t>
  </si>
  <si>
    <t>01小学数学教师</t>
  </si>
  <si>
    <t>马粹岭</t>
  </si>
  <si>
    <t>520221143129</t>
  </si>
  <si>
    <t>261遵义市汇川区第三小学</t>
  </si>
  <si>
    <t>01小学语文教师</t>
  </si>
  <si>
    <t>卢华莉</t>
  </si>
  <si>
    <t>520221142706</t>
  </si>
  <si>
    <t>03小学英语教师</t>
  </si>
  <si>
    <t>赵娜娜</t>
  </si>
  <si>
    <t>520221141324</t>
  </si>
  <si>
    <t>265遵义市汇川区第八小学</t>
  </si>
  <si>
    <t>马易飞</t>
  </si>
  <si>
    <t>520221144226</t>
  </si>
  <si>
    <t>266遵义市汇川区第九小学</t>
  </si>
  <si>
    <t>方娜</t>
  </si>
  <si>
    <t>520221091316</t>
  </si>
  <si>
    <t>268遵义市汇川区第十一小学</t>
  </si>
  <si>
    <t>03小学体育教师</t>
  </si>
  <si>
    <t>潘星</t>
  </si>
  <si>
    <t>520221190329</t>
  </si>
  <si>
    <t>271遵义市汇川区第十四小学</t>
  </si>
  <si>
    <t>05小学信息技术教师</t>
  </si>
  <si>
    <t>左敏旭</t>
  </si>
  <si>
    <t>520221141725</t>
  </si>
  <si>
    <t>272遵义市汇川区第十七小学</t>
  </si>
  <si>
    <t>邹俐娟</t>
  </si>
  <si>
    <t>520221052814</t>
  </si>
  <si>
    <t>273遵义市汇川区第十九小学</t>
  </si>
  <si>
    <t>02小学数学教师</t>
  </si>
  <si>
    <t>吴枋郿</t>
  </si>
  <si>
    <t>520221147002</t>
  </si>
  <si>
    <t>274遵义市汇川区高坪镇逸夫学校</t>
  </si>
  <si>
    <t>张颖</t>
  </si>
  <si>
    <t>520221147625</t>
  </si>
  <si>
    <t>王傢一</t>
  </si>
  <si>
    <t>520221146421</t>
  </si>
  <si>
    <t>04小学音乐教师</t>
  </si>
  <si>
    <t>王云</t>
  </si>
  <si>
    <t>520221322830</t>
  </si>
  <si>
    <t>275遵义市汇川区泗渡镇中心学校</t>
  </si>
  <si>
    <t>吴澜</t>
  </si>
  <si>
    <t>520221190504</t>
  </si>
  <si>
    <t>熊廷亮</t>
  </si>
  <si>
    <t>520221092226</t>
  </si>
  <si>
    <t>肖素艳</t>
  </si>
  <si>
    <t>520221092726</t>
  </si>
  <si>
    <t>06小学美术教师</t>
  </si>
  <si>
    <t>苏小信</t>
  </si>
  <si>
    <t>520221145206</t>
  </si>
  <si>
    <t>07小学信息技术教师</t>
  </si>
  <si>
    <t>方钰</t>
  </si>
  <si>
    <t>520221092717</t>
  </si>
  <si>
    <t>276遵义市汇川区板桥镇中心学校</t>
  </si>
  <si>
    <t>03小学美术教师</t>
  </si>
  <si>
    <t>王玉</t>
  </si>
  <si>
    <t>520221145223</t>
  </si>
  <si>
    <t>277遵义市汇川区团泽镇中心学校</t>
  </si>
  <si>
    <t>01小学英语教师</t>
  </si>
  <si>
    <t>李欣</t>
  </si>
  <si>
    <t>520221145807</t>
  </si>
  <si>
    <t>280遵义市汇川区幼儿园</t>
  </si>
  <si>
    <t>01幼儿园教师</t>
  </si>
  <si>
    <t>李兴敏</t>
  </si>
  <si>
    <t>520221091329</t>
  </si>
  <si>
    <t>285遵义市汇川区高桥街道办事处中心幼儿园（第一分园）</t>
  </si>
  <si>
    <t>袁倩</t>
  </si>
  <si>
    <t>520221144115</t>
  </si>
  <si>
    <t>288遵义市汇川区泗渡镇中心幼儿园</t>
  </si>
  <si>
    <t>张娅</t>
  </si>
  <si>
    <t>520221190524</t>
  </si>
  <si>
    <t>289遵义市汇川区板桥镇中心幼儿园</t>
  </si>
  <si>
    <t>刘婷</t>
  </si>
  <si>
    <t>520221050306</t>
  </si>
  <si>
    <t>许贵敏</t>
  </si>
  <si>
    <t>520221056129</t>
  </si>
  <si>
    <t>代亚丹</t>
  </si>
  <si>
    <t>520221141228</t>
  </si>
  <si>
    <t>夏雪仪</t>
  </si>
  <si>
    <t>520221191126</t>
  </si>
  <si>
    <t>290遵义市汇川区毛石镇中心幼儿园</t>
  </si>
  <si>
    <t>万亚娇</t>
  </si>
  <si>
    <t>520221142901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</si>
</sst>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3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5" fillId="13" borderId="0" applyNumberFormat="0" applyBorder="0" applyAlignment="0" applyProtection="0"/>
    <xf numFmtId="0" fontId="19" fillId="0" borderId="5" applyNumberFormat="0" applyFill="0" applyAlignment="0" applyProtection="0"/>
    <xf numFmtId="0" fontId="25" fillId="14" borderId="0" applyNumberFormat="0" applyBorder="0" applyAlignment="0" applyProtection="0"/>
    <xf numFmtId="0" fontId="16" fillId="15" borderId="6" applyNumberFormat="0" applyAlignment="0" applyProtection="0"/>
    <xf numFmtId="0" fontId="6" fillId="4" borderId="0" applyNumberFormat="0" applyBorder="0" applyAlignment="0" applyProtection="0"/>
    <xf numFmtId="0" fontId="21" fillId="15" borderId="1" applyNumberFormat="0" applyAlignment="0" applyProtection="0"/>
    <xf numFmtId="0" fontId="18" fillId="16" borderId="7" applyNumberFormat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6" fillId="12" borderId="0" applyNumberFormat="0" applyBorder="0" applyAlignment="0" applyProtection="0"/>
    <xf numFmtId="0" fontId="12" fillId="19" borderId="0" applyNumberFormat="0" applyBorder="0" applyAlignment="0" applyProtection="0"/>
    <xf numFmtId="0" fontId="23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1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12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6" fillId="10" borderId="0" applyNumberFormat="0" applyBorder="0" applyAlignment="0" applyProtection="0"/>
    <xf numFmtId="0" fontId="25" fillId="36" borderId="0" applyNumberFormat="0" applyBorder="0" applyAlignment="0" applyProtection="0"/>
    <xf numFmtId="0" fontId="6" fillId="8" borderId="0" applyNumberFormat="0" applyBorder="0" applyAlignment="0" applyProtection="0"/>
    <xf numFmtId="0" fontId="7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ySplit="2" topLeftCell="A3" activePane="bottomLeft" state="frozen"/>
      <selection pane="bottomLeft" activeCell="A6" sqref="A6:K6"/>
    </sheetView>
  </sheetViews>
  <sheetFormatPr defaultColWidth="9.140625" defaultRowHeight="12.75"/>
  <cols>
    <col min="1" max="1" width="5.140625" style="2" customWidth="1"/>
    <col min="2" max="2" width="9.7109375" style="2" customWidth="1"/>
    <col min="3" max="3" width="15.421875" style="2" customWidth="1"/>
    <col min="4" max="4" width="33.421875" style="3" customWidth="1"/>
    <col min="5" max="5" width="13.7109375" style="2" customWidth="1"/>
    <col min="6" max="6" width="10.28125" style="4" customWidth="1"/>
    <col min="7" max="7" width="9.140625" style="2" customWidth="1"/>
    <col min="8" max="8" width="8.140625" style="5" customWidth="1"/>
    <col min="9" max="9" width="8.7109375" style="2" customWidth="1"/>
    <col min="10" max="10" width="6.28125" style="2" customWidth="1"/>
    <col min="11" max="11" width="12.421875" style="6" customWidth="1"/>
    <col min="12" max="12" width="14.421875" style="7" customWidth="1"/>
    <col min="13" max="16384" width="9.140625" style="7" customWidth="1"/>
  </cols>
  <sheetData>
    <row r="1" spans="1:12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40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spans="1:12" ht="27.75" customHeight="1">
      <c r="A3" s="12">
        <v>1</v>
      </c>
      <c r="B3" s="13" t="s">
        <v>13</v>
      </c>
      <c r="C3" s="13" t="s">
        <v>14</v>
      </c>
      <c r="D3" s="14" t="s">
        <v>15</v>
      </c>
      <c r="E3" s="14" t="s">
        <v>16</v>
      </c>
      <c r="F3" s="15">
        <v>115</v>
      </c>
      <c r="G3" s="16">
        <f aca="true" t="shared" si="0" ref="G3:G48">F3/1.5</f>
        <v>76.66666666666667</v>
      </c>
      <c r="H3" s="17">
        <v>81.2</v>
      </c>
      <c r="I3" s="16">
        <f aca="true" t="shared" si="1" ref="I3:I48">F3/1.5*0.6+H3*0.4</f>
        <v>78.48</v>
      </c>
      <c r="J3" s="19">
        <f>RANK(I3,$I$3:$I$3)</f>
        <v>1</v>
      </c>
      <c r="K3" s="20" t="s">
        <v>17</v>
      </c>
      <c r="L3" s="21"/>
    </row>
    <row r="4" spans="1:12" ht="27.75" customHeight="1">
      <c r="A4" s="12">
        <v>2</v>
      </c>
      <c r="B4" s="13" t="s">
        <v>18</v>
      </c>
      <c r="C4" s="13" t="s">
        <v>19</v>
      </c>
      <c r="D4" s="14" t="s">
        <v>20</v>
      </c>
      <c r="E4" s="14" t="s">
        <v>21</v>
      </c>
      <c r="F4" s="15">
        <v>109</v>
      </c>
      <c r="G4" s="16">
        <f t="shared" si="0"/>
        <v>72.66666666666667</v>
      </c>
      <c r="H4" s="17">
        <v>84.8</v>
      </c>
      <c r="I4" s="16">
        <f t="shared" si="1"/>
        <v>77.52000000000001</v>
      </c>
      <c r="J4" s="19">
        <f>RANK(I4,$I$4:$I$4)</f>
        <v>1</v>
      </c>
      <c r="K4" s="22" t="s">
        <v>22</v>
      </c>
      <c r="L4" s="21"/>
    </row>
    <row r="5" spans="1:12" ht="27.75" customHeight="1">
      <c r="A5" s="12">
        <v>3</v>
      </c>
      <c r="B5" s="13" t="s">
        <v>23</v>
      </c>
      <c r="C5" s="13" t="s">
        <v>24</v>
      </c>
      <c r="D5" s="14" t="s">
        <v>25</v>
      </c>
      <c r="E5" s="14" t="s">
        <v>21</v>
      </c>
      <c r="F5" s="15">
        <v>107.5</v>
      </c>
      <c r="G5" s="16">
        <f t="shared" si="0"/>
        <v>71.66666666666667</v>
      </c>
      <c r="H5" s="17">
        <v>87.8</v>
      </c>
      <c r="I5" s="16">
        <f t="shared" si="1"/>
        <v>78.12</v>
      </c>
      <c r="J5" s="19">
        <v>1</v>
      </c>
      <c r="K5" s="22" t="s">
        <v>17</v>
      </c>
      <c r="L5" s="22"/>
    </row>
    <row r="6" spans="1:12" ht="27.75" customHeight="1">
      <c r="A6" s="12">
        <v>4</v>
      </c>
      <c r="B6" s="13" t="s">
        <v>26</v>
      </c>
      <c r="C6" s="25" t="s">
        <v>27</v>
      </c>
      <c r="D6" s="14" t="s">
        <v>28</v>
      </c>
      <c r="E6" s="14" t="s">
        <v>21</v>
      </c>
      <c r="F6" s="15">
        <v>120</v>
      </c>
      <c r="G6" s="16">
        <f t="shared" si="0"/>
        <v>80</v>
      </c>
      <c r="H6" s="17">
        <v>82.7</v>
      </c>
      <c r="I6" s="16">
        <f t="shared" si="1"/>
        <v>81.08000000000001</v>
      </c>
      <c r="J6" s="19">
        <f>RANK(I6,$I$6:$I$6)</f>
        <v>1</v>
      </c>
      <c r="K6" s="22" t="s">
        <v>22</v>
      </c>
      <c r="L6" s="22"/>
    </row>
    <row r="7" spans="1:12" ht="27.75" customHeight="1">
      <c r="A7" s="12">
        <v>5</v>
      </c>
      <c r="B7" s="13" t="s">
        <v>29</v>
      </c>
      <c r="C7" s="13" t="s">
        <v>30</v>
      </c>
      <c r="D7" s="14" t="s">
        <v>31</v>
      </c>
      <c r="E7" s="14" t="s">
        <v>32</v>
      </c>
      <c r="F7" s="15">
        <v>94.5</v>
      </c>
      <c r="G7" s="16">
        <f t="shared" si="0"/>
        <v>63</v>
      </c>
      <c r="H7" s="17">
        <v>78.4</v>
      </c>
      <c r="I7" s="16">
        <f t="shared" si="1"/>
        <v>69.16</v>
      </c>
      <c r="J7" s="19">
        <v>1</v>
      </c>
      <c r="K7" s="22" t="s">
        <v>22</v>
      </c>
      <c r="L7" s="22"/>
    </row>
    <row r="8" spans="1:12" ht="27.75" customHeight="1">
      <c r="A8" s="12">
        <v>6</v>
      </c>
      <c r="B8" s="13" t="s">
        <v>33</v>
      </c>
      <c r="C8" s="13" t="s">
        <v>34</v>
      </c>
      <c r="D8" s="14" t="s">
        <v>35</v>
      </c>
      <c r="E8" s="14" t="s">
        <v>36</v>
      </c>
      <c r="F8" s="15">
        <v>79</v>
      </c>
      <c r="G8" s="16">
        <f t="shared" si="0"/>
        <v>52.666666666666664</v>
      </c>
      <c r="H8" s="17">
        <v>84</v>
      </c>
      <c r="I8" s="16">
        <f t="shared" si="1"/>
        <v>65.2</v>
      </c>
      <c r="J8" s="19">
        <v>2</v>
      </c>
      <c r="K8" s="22" t="s">
        <v>22</v>
      </c>
      <c r="L8" s="23"/>
    </row>
    <row r="9" spans="1:12" ht="27.75" customHeight="1">
      <c r="A9" s="12">
        <v>7</v>
      </c>
      <c r="B9" s="13" t="s">
        <v>37</v>
      </c>
      <c r="C9" s="13" t="s">
        <v>38</v>
      </c>
      <c r="D9" s="14" t="s">
        <v>39</v>
      </c>
      <c r="E9" s="14" t="s">
        <v>40</v>
      </c>
      <c r="F9" s="15">
        <v>108.5</v>
      </c>
      <c r="G9" s="16">
        <f t="shared" si="0"/>
        <v>72.33333333333333</v>
      </c>
      <c r="H9" s="17">
        <v>81.3</v>
      </c>
      <c r="I9" s="16">
        <f t="shared" si="1"/>
        <v>75.92</v>
      </c>
      <c r="J9" s="19">
        <v>1</v>
      </c>
      <c r="K9" s="22" t="s">
        <v>17</v>
      </c>
      <c r="L9" s="22"/>
    </row>
    <row r="10" spans="1:12" ht="27.75" customHeight="1">
      <c r="A10" s="12">
        <v>8</v>
      </c>
      <c r="B10" s="13" t="s">
        <v>41</v>
      </c>
      <c r="C10" s="13" t="s">
        <v>42</v>
      </c>
      <c r="D10" s="14" t="s">
        <v>43</v>
      </c>
      <c r="E10" s="14" t="s">
        <v>44</v>
      </c>
      <c r="F10" s="15">
        <v>100.5</v>
      </c>
      <c r="G10" s="16">
        <f t="shared" si="0"/>
        <v>67</v>
      </c>
      <c r="H10" s="17">
        <v>85</v>
      </c>
      <c r="I10" s="16">
        <f t="shared" si="1"/>
        <v>74.19999999999999</v>
      </c>
      <c r="J10" s="19">
        <v>1</v>
      </c>
      <c r="K10" s="22" t="s">
        <v>17</v>
      </c>
      <c r="L10" s="22"/>
    </row>
    <row r="11" spans="1:12" ht="27.75" customHeight="1">
      <c r="A11" s="12">
        <v>9</v>
      </c>
      <c r="B11" s="13" t="s">
        <v>45</v>
      </c>
      <c r="C11" s="13" t="s">
        <v>46</v>
      </c>
      <c r="D11" s="14" t="s">
        <v>43</v>
      </c>
      <c r="E11" s="14" t="s">
        <v>47</v>
      </c>
      <c r="F11" s="15">
        <v>99.5</v>
      </c>
      <c r="G11" s="16">
        <f t="shared" si="0"/>
        <v>66.33333333333333</v>
      </c>
      <c r="H11" s="17">
        <v>84.4</v>
      </c>
      <c r="I11" s="16">
        <f t="shared" si="1"/>
        <v>73.56</v>
      </c>
      <c r="J11" s="19">
        <v>1</v>
      </c>
      <c r="K11" s="22" t="s">
        <v>22</v>
      </c>
      <c r="L11" s="22"/>
    </row>
    <row r="12" spans="1:12" ht="27.75" customHeight="1">
      <c r="A12" s="12">
        <v>10</v>
      </c>
      <c r="B12" s="13" t="s">
        <v>48</v>
      </c>
      <c r="C12" s="13" t="s">
        <v>49</v>
      </c>
      <c r="D12" s="14" t="s">
        <v>50</v>
      </c>
      <c r="E12" s="14" t="s">
        <v>51</v>
      </c>
      <c r="F12" s="15">
        <v>106.5</v>
      </c>
      <c r="G12" s="16">
        <f t="shared" si="0"/>
        <v>71</v>
      </c>
      <c r="H12" s="17">
        <v>80.4</v>
      </c>
      <c r="I12" s="16">
        <f t="shared" si="1"/>
        <v>74.76</v>
      </c>
      <c r="J12" s="19">
        <v>1</v>
      </c>
      <c r="K12" s="22" t="s">
        <v>17</v>
      </c>
      <c r="L12" s="22"/>
    </row>
    <row r="13" spans="1:12" ht="27.75" customHeight="1">
      <c r="A13" s="12">
        <v>11</v>
      </c>
      <c r="B13" s="13" t="s">
        <v>52</v>
      </c>
      <c r="C13" s="13" t="s">
        <v>53</v>
      </c>
      <c r="D13" s="14" t="s">
        <v>54</v>
      </c>
      <c r="E13" s="14" t="s">
        <v>55</v>
      </c>
      <c r="F13" s="15">
        <v>104</v>
      </c>
      <c r="G13" s="16">
        <f t="shared" si="0"/>
        <v>69.33333333333333</v>
      </c>
      <c r="H13" s="17">
        <v>84.6</v>
      </c>
      <c r="I13" s="16">
        <f t="shared" si="1"/>
        <v>75.44</v>
      </c>
      <c r="J13" s="19">
        <v>2</v>
      </c>
      <c r="K13" s="22" t="s">
        <v>17</v>
      </c>
      <c r="L13" s="22"/>
    </row>
    <row r="14" spans="1:12" ht="27.75" customHeight="1">
      <c r="A14" s="12">
        <v>12</v>
      </c>
      <c r="B14" s="13" t="s">
        <v>56</v>
      </c>
      <c r="C14" s="13" t="s">
        <v>57</v>
      </c>
      <c r="D14" s="14" t="s">
        <v>58</v>
      </c>
      <c r="E14" s="14" t="s">
        <v>59</v>
      </c>
      <c r="F14" s="15">
        <v>98</v>
      </c>
      <c r="G14" s="16">
        <f t="shared" si="0"/>
        <v>65.33333333333333</v>
      </c>
      <c r="H14" s="17">
        <v>86.2</v>
      </c>
      <c r="I14" s="16">
        <f t="shared" si="1"/>
        <v>73.68</v>
      </c>
      <c r="J14" s="19">
        <v>1</v>
      </c>
      <c r="K14" s="22" t="s">
        <v>22</v>
      </c>
      <c r="L14" s="22"/>
    </row>
    <row r="15" spans="1:12" ht="27.75" customHeight="1">
      <c r="A15" s="12">
        <v>13</v>
      </c>
      <c r="B15" s="13" t="s">
        <v>60</v>
      </c>
      <c r="C15" s="13" t="s">
        <v>61</v>
      </c>
      <c r="D15" s="14" t="s">
        <v>58</v>
      </c>
      <c r="E15" s="14" t="s">
        <v>62</v>
      </c>
      <c r="F15" s="15">
        <v>94</v>
      </c>
      <c r="G15" s="16">
        <f t="shared" si="0"/>
        <v>62.666666666666664</v>
      </c>
      <c r="H15" s="17">
        <v>79</v>
      </c>
      <c r="I15" s="16">
        <f t="shared" si="1"/>
        <v>69.19999999999999</v>
      </c>
      <c r="J15" s="19">
        <v>1</v>
      </c>
      <c r="K15" s="22" t="s">
        <v>17</v>
      </c>
      <c r="L15" s="22"/>
    </row>
    <row r="16" spans="1:12" ht="27.75" customHeight="1">
      <c r="A16" s="12">
        <v>14</v>
      </c>
      <c r="B16" s="13" t="s">
        <v>63</v>
      </c>
      <c r="C16" s="13" t="s">
        <v>64</v>
      </c>
      <c r="D16" s="14" t="s">
        <v>65</v>
      </c>
      <c r="E16" s="14" t="s">
        <v>44</v>
      </c>
      <c r="F16" s="15">
        <v>84</v>
      </c>
      <c r="G16" s="16">
        <f t="shared" si="0"/>
        <v>56</v>
      </c>
      <c r="H16" s="17">
        <v>77.2</v>
      </c>
      <c r="I16" s="16">
        <f t="shared" si="1"/>
        <v>64.48</v>
      </c>
      <c r="J16" s="19">
        <v>1</v>
      </c>
      <c r="K16" s="22" t="s">
        <v>17</v>
      </c>
      <c r="L16" s="22"/>
    </row>
    <row r="17" spans="1:12" ht="27.75" customHeight="1">
      <c r="A17" s="12">
        <v>15</v>
      </c>
      <c r="B17" s="13" t="s">
        <v>66</v>
      </c>
      <c r="C17" s="13" t="s">
        <v>67</v>
      </c>
      <c r="D17" s="14" t="s">
        <v>68</v>
      </c>
      <c r="E17" s="14" t="s">
        <v>44</v>
      </c>
      <c r="F17" s="15">
        <v>82</v>
      </c>
      <c r="G17" s="16">
        <f t="shared" si="0"/>
        <v>54.666666666666664</v>
      </c>
      <c r="H17" s="17">
        <v>80.3</v>
      </c>
      <c r="I17" s="16">
        <f t="shared" si="1"/>
        <v>64.91999999999999</v>
      </c>
      <c r="J17" s="19">
        <v>1</v>
      </c>
      <c r="K17" s="22" t="s">
        <v>17</v>
      </c>
      <c r="L17" s="22"/>
    </row>
    <row r="18" spans="1:12" ht="27.75" customHeight="1">
      <c r="A18" s="12">
        <v>16</v>
      </c>
      <c r="B18" s="13" t="s">
        <v>69</v>
      </c>
      <c r="C18" s="13" t="s">
        <v>70</v>
      </c>
      <c r="D18" s="14" t="s">
        <v>68</v>
      </c>
      <c r="E18" s="14" t="s">
        <v>71</v>
      </c>
      <c r="F18" s="15">
        <v>101</v>
      </c>
      <c r="G18" s="16">
        <f t="shared" si="0"/>
        <v>67.33333333333333</v>
      </c>
      <c r="H18" s="17">
        <v>83.7</v>
      </c>
      <c r="I18" s="16">
        <f t="shared" si="1"/>
        <v>73.88</v>
      </c>
      <c r="J18" s="19">
        <v>1</v>
      </c>
      <c r="K18" s="22" t="s">
        <v>17</v>
      </c>
      <c r="L18" s="22"/>
    </row>
    <row r="19" spans="1:12" ht="27.75" customHeight="1">
      <c r="A19" s="12">
        <v>17</v>
      </c>
      <c r="B19" s="13" t="s">
        <v>72</v>
      </c>
      <c r="C19" s="13" t="s">
        <v>73</v>
      </c>
      <c r="D19" s="14" t="s">
        <v>68</v>
      </c>
      <c r="E19" s="14" t="s">
        <v>74</v>
      </c>
      <c r="F19" s="15">
        <v>95.5</v>
      </c>
      <c r="G19" s="16">
        <f t="shared" si="0"/>
        <v>63.666666666666664</v>
      </c>
      <c r="H19" s="17">
        <v>83</v>
      </c>
      <c r="I19" s="16">
        <f t="shared" si="1"/>
        <v>71.4</v>
      </c>
      <c r="J19" s="19">
        <v>1</v>
      </c>
      <c r="K19" s="22" t="s">
        <v>17</v>
      </c>
      <c r="L19" s="22"/>
    </row>
    <row r="20" spans="1:12" ht="27.75" customHeight="1">
      <c r="A20" s="12">
        <v>18</v>
      </c>
      <c r="B20" s="13" t="s">
        <v>75</v>
      </c>
      <c r="C20" s="13" t="s">
        <v>76</v>
      </c>
      <c r="D20" s="14" t="s">
        <v>77</v>
      </c>
      <c r="E20" s="14" t="s">
        <v>78</v>
      </c>
      <c r="F20" s="15">
        <v>108</v>
      </c>
      <c r="G20" s="16">
        <f t="shared" si="0"/>
        <v>72</v>
      </c>
      <c r="H20" s="17">
        <v>82.9</v>
      </c>
      <c r="I20" s="16">
        <f t="shared" si="1"/>
        <v>76.36</v>
      </c>
      <c r="J20" s="19">
        <f>RANK(I20,$I$20:$I$20)</f>
        <v>1</v>
      </c>
      <c r="K20" s="22" t="s">
        <v>17</v>
      </c>
      <c r="L20" s="22"/>
    </row>
    <row r="21" spans="1:12" ht="27.75" customHeight="1">
      <c r="A21" s="12">
        <v>19</v>
      </c>
      <c r="B21" s="13" t="s">
        <v>79</v>
      </c>
      <c r="C21" s="13" t="s">
        <v>80</v>
      </c>
      <c r="D21" s="14" t="s">
        <v>81</v>
      </c>
      <c r="E21" s="14" t="s">
        <v>82</v>
      </c>
      <c r="F21" s="15">
        <v>86.5</v>
      </c>
      <c r="G21" s="16">
        <f t="shared" si="0"/>
        <v>57.666666666666664</v>
      </c>
      <c r="H21" s="17">
        <v>79.4</v>
      </c>
      <c r="I21" s="16">
        <f t="shared" si="1"/>
        <v>66.36</v>
      </c>
      <c r="J21" s="19">
        <v>1</v>
      </c>
      <c r="K21" s="22" t="s">
        <v>17</v>
      </c>
      <c r="L21" s="22"/>
    </row>
    <row r="22" spans="1:12" ht="27.75" customHeight="1">
      <c r="A22" s="12">
        <v>20</v>
      </c>
      <c r="B22" s="13" t="s">
        <v>83</v>
      </c>
      <c r="C22" s="13" t="s">
        <v>84</v>
      </c>
      <c r="D22" s="14" t="s">
        <v>85</v>
      </c>
      <c r="E22" s="14" t="s">
        <v>86</v>
      </c>
      <c r="F22" s="15">
        <v>101</v>
      </c>
      <c r="G22" s="16">
        <f t="shared" si="0"/>
        <v>67.33333333333333</v>
      </c>
      <c r="H22" s="17">
        <v>87.8</v>
      </c>
      <c r="I22" s="16">
        <f t="shared" si="1"/>
        <v>75.52</v>
      </c>
      <c r="J22" s="19">
        <v>3</v>
      </c>
      <c r="K22" s="22" t="s">
        <v>17</v>
      </c>
      <c r="L22" s="22"/>
    </row>
    <row r="23" spans="1:12" ht="27.75" customHeight="1">
      <c r="A23" s="12">
        <v>21</v>
      </c>
      <c r="B23" s="13" t="s">
        <v>87</v>
      </c>
      <c r="C23" s="13" t="s">
        <v>88</v>
      </c>
      <c r="D23" s="14" t="s">
        <v>85</v>
      </c>
      <c r="E23" s="14" t="s">
        <v>89</v>
      </c>
      <c r="F23" s="15">
        <v>106</v>
      </c>
      <c r="G23" s="16">
        <f t="shared" si="0"/>
        <v>70.66666666666667</v>
      </c>
      <c r="H23" s="17">
        <v>77</v>
      </c>
      <c r="I23" s="16">
        <f t="shared" si="1"/>
        <v>73.2</v>
      </c>
      <c r="J23" s="19">
        <v>1</v>
      </c>
      <c r="K23" s="22" t="s">
        <v>22</v>
      </c>
      <c r="L23" s="24"/>
    </row>
    <row r="24" spans="1:12" ht="27.75" customHeight="1">
      <c r="A24" s="12">
        <v>22</v>
      </c>
      <c r="B24" s="13" t="s">
        <v>90</v>
      </c>
      <c r="C24" s="13" t="s">
        <v>91</v>
      </c>
      <c r="D24" s="14" t="s">
        <v>92</v>
      </c>
      <c r="E24" s="14" t="s">
        <v>86</v>
      </c>
      <c r="F24" s="15">
        <v>92</v>
      </c>
      <c r="G24" s="16">
        <f t="shared" si="0"/>
        <v>61.333333333333336</v>
      </c>
      <c r="H24" s="17">
        <v>85.2</v>
      </c>
      <c r="I24" s="16">
        <f t="shared" si="1"/>
        <v>70.88</v>
      </c>
      <c r="J24" s="19">
        <v>3</v>
      </c>
      <c r="K24" s="22" t="s">
        <v>22</v>
      </c>
      <c r="L24" s="24"/>
    </row>
    <row r="25" spans="1:12" ht="27.75" customHeight="1">
      <c r="A25" s="12">
        <v>23</v>
      </c>
      <c r="B25" s="13" t="s">
        <v>93</v>
      </c>
      <c r="C25" s="13" t="s">
        <v>94</v>
      </c>
      <c r="D25" s="14" t="s">
        <v>95</v>
      </c>
      <c r="E25" s="14" t="s">
        <v>86</v>
      </c>
      <c r="F25" s="15">
        <v>93</v>
      </c>
      <c r="G25" s="16">
        <f t="shared" si="0"/>
        <v>62</v>
      </c>
      <c r="H25" s="17">
        <v>83</v>
      </c>
      <c r="I25" s="16">
        <f t="shared" si="1"/>
        <v>70.4</v>
      </c>
      <c r="J25" s="19">
        <v>1</v>
      </c>
      <c r="K25" s="22" t="s">
        <v>17</v>
      </c>
      <c r="L25" s="22"/>
    </row>
    <row r="26" spans="1:12" ht="27.75" customHeight="1">
      <c r="A26" s="12">
        <v>24</v>
      </c>
      <c r="B26" s="13" t="s">
        <v>96</v>
      </c>
      <c r="C26" s="13" t="s">
        <v>97</v>
      </c>
      <c r="D26" s="14" t="s">
        <v>98</v>
      </c>
      <c r="E26" s="14" t="s">
        <v>99</v>
      </c>
      <c r="F26" s="15">
        <v>85.5</v>
      </c>
      <c r="G26" s="16">
        <f t="shared" si="0"/>
        <v>57</v>
      </c>
      <c r="H26" s="17">
        <v>83.8</v>
      </c>
      <c r="I26" s="16">
        <f t="shared" si="1"/>
        <v>67.72</v>
      </c>
      <c r="J26" s="19">
        <v>1</v>
      </c>
      <c r="K26" s="22" t="s">
        <v>22</v>
      </c>
      <c r="L26" s="23"/>
    </row>
    <row r="27" spans="1:12" ht="27.75" customHeight="1">
      <c r="A27" s="12">
        <v>25</v>
      </c>
      <c r="B27" s="13" t="s">
        <v>100</v>
      </c>
      <c r="C27" s="13" t="s">
        <v>101</v>
      </c>
      <c r="D27" s="14" t="s">
        <v>102</v>
      </c>
      <c r="E27" s="14" t="s">
        <v>103</v>
      </c>
      <c r="F27" s="15">
        <v>100.5</v>
      </c>
      <c r="G27" s="16">
        <f t="shared" si="0"/>
        <v>67</v>
      </c>
      <c r="H27" s="17">
        <v>81.6</v>
      </c>
      <c r="I27" s="16">
        <f t="shared" si="1"/>
        <v>72.84</v>
      </c>
      <c r="J27" s="19">
        <v>1</v>
      </c>
      <c r="K27" s="22" t="s">
        <v>17</v>
      </c>
      <c r="L27" s="22"/>
    </row>
    <row r="28" spans="1:12" ht="27.75" customHeight="1">
      <c r="A28" s="12">
        <v>26</v>
      </c>
      <c r="B28" s="13" t="s">
        <v>104</v>
      </c>
      <c r="C28" s="13" t="s">
        <v>105</v>
      </c>
      <c r="D28" s="14" t="s">
        <v>106</v>
      </c>
      <c r="E28" s="14" t="s">
        <v>86</v>
      </c>
      <c r="F28" s="15">
        <v>89.5</v>
      </c>
      <c r="G28" s="16">
        <f t="shared" si="0"/>
        <v>59.666666666666664</v>
      </c>
      <c r="H28" s="17">
        <v>82.2</v>
      </c>
      <c r="I28" s="16">
        <f t="shared" si="1"/>
        <v>68.68</v>
      </c>
      <c r="J28" s="19">
        <v>2</v>
      </c>
      <c r="K28" s="22" t="s">
        <v>22</v>
      </c>
      <c r="L28" s="24"/>
    </row>
    <row r="29" spans="1:12" ht="27.75" customHeight="1">
      <c r="A29" s="12">
        <v>27</v>
      </c>
      <c r="B29" s="13" t="s">
        <v>107</v>
      </c>
      <c r="C29" s="13" t="s">
        <v>108</v>
      </c>
      <c r="D29" s="14" t="s">
        <v>109</v>
      </c>
      <c r="E29" s="14" t="s">
        <v>110</v>
      </c>
      <c r="F29" s="15">
        <v>92.5</v>
      </c>
      <c r="G29" s="16">
        <f t="shared" si="0"/>
        <v>61.666666666666664</v>
      </c>
      <c r="H29" s="17">
        <v>82.4</v>
      </c>
      <c r="I29" s="16">
        <f t="shared" si="1"/>
        <v>69.96000000000001</v>
      </c>
      <c r="J29" s="19">
        <v>1</v>
      </c>
      <c r="K29" s="22" t="s">
        <v>17</v>
      </c>
      <c r="L29" s="22"/>
    </row>
    <row r="30" spans="1:12" ht="27.75" customHeight="1">
      <c r="A30" s="12">
        <v>28</v>
      </c>
      <c r="B30" s="13" t="s">
        <v>111</v>
      </c>
      <c r="C30" s="13" t="s">
        <v>112</v>
      </c>
      <c r="D30" s="14" t="s">
        <v>113</v>
      </c>
      <c r="E30" s="14" t="s">
        <v>110</v>
      </c>
      <c r="F30" s="15">
        <v>94</v>
      </c>
      <c r="G30" s="16">
        <f t="shared" si="0"/>
        <v>62.666666666666664</v>
      </c>
      <c r="H30" s="17">
        <v>79.2</v>
      </c>
      <c r="I30" s="16">
        <f t="shared" si="1"/>
        <v>69.28</v>
      </c>
      <c r="J30" s="19">
        <f>RANK(I30,$I$30:$I$30)</f>
        <v>1</v>
      </c>
      <c r="K30" s="22" t="s">
        <v>17</v>
      </c>
      <c r="L30" s="22"/>
    </row>
    <row r="31" spans="1:12" ht="27.75" customHeight="1">
      <c r="A31" s="12">
        <v>29</v>
      </c>
      <c r="B31" s="13" t="s">
        <v>114</v>
      </c>
      <c r="C31" s="13" t="s">
        <v>115</v>
      </c>
      <c r="D31" s="14" t="s">
        <v>113</v>
      </c>
      <c r="E31" s="14" t="s">
        <v>89</v>
      </c>
      <c r="F31" s="15">
        <v>104</v>
      </c>
      <c r="G31" s="16">
        <f t="shared" si="0"/>
        <v>69.33333333333333</v>
      </c>
      <c r="H31" s="17">
        <v>80.8</v>
      </c>
      <c r="I31" s="16">
        <f t="shared" si="1"/>
        <v>73.91999999999999</v>
      </c>
      <c r="J31" s="19">
        <f>RANK(I31,$I$31:$I$31)</f>
        <v>1</v>
      </c>
      <c r="K31" s="22" t="s">
        <v>17</v>
      </c>
      <c r="L31" s="22"/>
    </row>
    <row r="32" spans="1:12" ht="27.75" customHeight="1">
      <c r="A32" s="12">
        <v>30</v>
      </c>
      <c r="B32" s="13" t="s">
        <v>116</v>
      </c>
      <c r="C32" s="13" t="s">
        <v>117</v>
      </c>
      <c r="D32" s="14" t="s">
        <v>113</v>
      </c>
      <c r="E32" s="14" t="s">
        <v>118</v>
      </c>
      <c r="F32" s="15">
        <v>79</v>
      </c>
      <c r="G32" s="16">
        <f t="shared" si="0"/>
        <v>52.666666666666664</v>
      </c>
      <c r="H32" s="17">
        <v>82.6</v>
      </c>
      <c r="I32" s="16">
        <f t="shared" si="1"/>
        <v>64.64</v>
      </c>
      <c r="J32" s="19">
        <f>RANK(I32,$I$32:$I$32)</f>
        <v>1</v>
      </c>
      <c r="K32" s="22" t="s">
        <v>17</v>
      </c>
      <c r="L32" s="22"/>
    </row>
    <row r="33" spans="1:12" ht="27.75" customHeight="1">
      <c r="A33" s="12">
        <v>31</v>
      </c>
      <c r="B33" s="13" t="s">
        <v>119</v>
      </c>
      <c r="C33" s="13" t="s">
        <v>120</v>
      </c>
      <c r="D33" s="14" t="s">
        <v>121</v>
      </c>
      <c r="E33" s="14" t="s">
        <v>86</v>
      </c>
      <c r="F33" s="15">
        <v>105</v>
      </c>
      <c r="G33" s="16">
        <f t="shared" si="0"/>
        <v>70</v>
      </c>
      <c r="H33" s="17">
        <v>85.1</v>
      </c>
      <c r="I33" s="16">
        <f t="shared" si="1"/>
        <v>76.03999999999999</v>
      </c>
      <c r="J33" s="19">
        <v>1</v>
      </c>
      <c r="K33" s="22" t="s">
        <v>17</v>
      </c>
      <c r="L33" s="22"/>
    </row>
    <row r="34" spans="1:12" ht="27.75" customHeight="1">
      <c r="A34" s="12">
        <v>32</v>
      </c>
      <c r="B34" s="13" t="s">
        <v>122</v>
      </c>
      <c r="C34" s="13" t="s">
        <v>123</v>
      </c>
      <c r="D34" s="14" t="s">
        <v>121</v>
      </c>
      <c r="E34" s="14" t="s">
        <v>89</v>
      </c>
      <c r="F34" s="15">
        <v>98</v>
      </c>
      <c r="G34" s="16">
        <f t="shared" si="0"/>
        <v>65.33333333333333</v>
      </c>
      <c r="H34" s="17">
        <v>82.4</v>
      </c>
      <c r="I34" s="16">
        <f t="shared" si="1"/>
        <v>72.16</v>
      </c>
      <c r="J34" s="19">
        <f>RANK(I34,$I$34:$I$34)</f>
        <v>1</v>
      </c>
      <c r="K34" s="22" t="s">
        <v>17</v>
      </c>
      <c r="L34" s="22"/>
    </row>
    <row r="35" spans="1:12" ht="27.75" customHeight="1">
      <c r="A35" s="12">
        <v>33</v>
      </c>
      <c r="B35" s="13" t="s">
        <v>124</v>
      </c>
      <c r="C35" s="13" t="s">
        <v>125</v>
      </c>
      <c r="D35" s="14" t="s">
        <v>121</v>
      </c>
      <c r="E35" s="14" t="s">
        <v>118</v>
      </c>
      <c r="F35" s="15">
        <v>60.5</v>
      </c>
      <c r="G35" s="16">
        <f t="shared" si="0"/>
        <v>40.333333333333336</v>
      </c>
      <c r="H35" s="17">
        <v>72.4</v>
      </c>
      <c r="I35" s="16">
        <f t="shared" si="1"/>
        <v>53.160000000000004</v>
      </c>
      <c r="J35" s="19">
        <f>RANK(I35,$I$35:$I$35)</f>
        <v>1</v>
      </c>
      <c r="K35" s="22" t="s">
        <v>17</v>
      </c>
      <c r="L35" s="22"/>
    </row>
    <row r="36" spans="1:12" ht="27.75" customHeight="1">
      <c r="A36" s="12">
        <v>34</v>
      </c>
      <c r="B36" s="13" t="s">
        <v>126</v>
      </c>
      <c r="C36" s="13" t="s">
        <v>127</v>
      </c>
      <c r="D36" s="14" t="s">
        <v>121</v>
      </c>
      <c r="E36" s="14" t="s">
        <v>128</v>
      </c>
      <c r="F36" s="15">
        <v>92</v>
      </c>
      <c r="G36" s="16">
        <f t="shared" si="0"/>
        <v>61.333333333333336</v>
      </c>
      <c r="H36" s="17">
        <v>86.4</v>
      </c>
      <c r="I36" s="16">
        <f t="shared" si="1"/>
        <v>71.36</v>
      </c>
      <c r="J36" s="19">
        <f>RANK(I36,$I$36:$I$36)</f>
        <v>1</v>
      </c>
      <c r="K36" s="22" t="s">
        <v>17</v>
      </c>
      <c r="L36" s="22"/>
    </row>
    <row r="37" spans="1:12" ht="27.75" customHeight="1">
      <c r="A37" s="12">
        <v>35</v>
      </c>
      <c r="B37" s="13" t="s">
        <v>129</v>
      </c>
      <c r="C37" s="13" t="s">
        <v>130</v>
      </c>
      <c r="D37" s="14" t="s">
        <v>121</v>
      </c>
      <c r="E37" s="14" t="s">
        <v>131</v>
      </c>
      <c r="F37" s="15">
        <v>97</v>
      </c>
      <c r="G37" s="16">
        <f t="shared" si="0"/>
        <v>64.66666666666667</v>
      </c>
      <c r="H37" s="17">
        <v>79.6</v>
      </c>
      <c r="I37" s="16">
        <f t="shared" si="1"/>
        <v>70.64</v>
      </c>
      <c r="J37" s="19">
        <f>RANK(I37,$I$37:$I$37)</f>
        <v>1</v>
      </c>
      <c r="K37" s="22" t="s">
        <v>22</v>
      </c>
      <c r="L37" s="23"/>
    </row>
    <row r="38" spans="1:12" ht="27.75" customHeight="1">
      <c r="A38" s="12">
        <v>36</v>
      </c>
      <c r="B38" s="13" t="s">
        <v>132</v>
      </c>
      <c r="C38" s="13" t="s">
        <v>133</v>
      </c>
      <c r="D38" s="14" t="s">
        <v>134</v>
      </c>
      <c r="E38" s="14" t="s">
        <v>135</v>
      </c>
      <c r="F38" s="15">
        <v>101</v>
      </c>
      <c r="G38" s="16">
        <f t="shared" si="0"/>
        <v>67.33333333333333</v>
      </c>
      <c r="H38" s="17">
        <v>80.6</v>
      </c>
      <c r="I38" s="16">
        <f t="shared" si="1"/>
        <v>72.64</v>
      </c>
      <c r="J38" s="19">
        <v>1</v>
      </c>
      <c r="K38" s="22" t="s">
        <v>17</v>
      </c>
      <c r="L38" s="22"/>
    </row>
    <row r="39" spans="1:12" ht="27.75" customHeight="1">
      <c r="A39" s="12">
        <v>37</v>
      </c>
      <c r="B39" s="13" t="s">
        <v>136</v>
      </c>
      <c r="C39" s="13" t="s">
        <v>137</v>
      </c>
      <c r="D39" s="14" t="s">
        <v>138</v>
      </c>
      <c r="E39" s="14" t="s">
        <v>139</v>
      </c>
      <c r="F39" s="15">
        <v>93.5</v>
      </c>
      <c r="G39" s="16">
        <f t="shared" si="0"/>
        <v>62.333333333333336</v>
      </c>
      <c r="H39" s="17">
        <v>85.4</v>
      </c>
      <c r="I39" s="16">
        <f t="shared" si="1"/>
        <v>71.56</v>
      </c>
      <c r="J39" s="19">
        <v>1</v>
      </c>
      <c r="K39" s="22" t="s">
        <v>22</v>
      </c>
      <c r="L39" s="23"/>
    </row>
    <row r="40" spans="1:12" ht="27.75" customHeight="1">
      <c r="A40" s="12">
        <v>38</v>
      </c>
      <c r="B40" s="13" t="s">
        <v>140</v>
      </c>
      <c r="C40" s="13" t="s">
        <v>141</v>
      </c>
      <c r="D40" s="14" t="s">
        <v>142</v>
      </c>
      <c r="E40" s="14" t="s">
        <v>143</v>
      </c>
      <c r="F40" s="15">
        <v>93</v>
      </c>
      <c r="G40" s="16">
        <f t="shared" si="0"/>
        <v>62</v>
      </c>
      <c r="H40" s="17">
        <v>82</v>
      </c>
      <c r="I40" s="16">
        <f t="shared" si="1"/>
        <v>70</v>
      </c>
      <c r="J40" s="19">
        <f>RANK(I40,$I$40:$I$40)</f>
        <v>1</v>
      </c>
      <c r="K40" s="22" t="s">
        <v>17</v>
      </c>
      <c r="L40" s="22"/>
    </row>
    <row r="41" spans="1:12" ht="27.75" customHeight="1">
      <c r="A41" s="12">
        <v>39</v>
      </c>
      <c r="B41" s="13" t="s">
        <v>144</v>
      </c>
      <c r="C41" s="13" t="s">
        <v>145</v>
      </c>
      <c r="D41" s="14" t="s">
        <v>146</v>
      </c>
      <c r="E41" s="14" t="s">
        <v>143</v>
      </c>
      <c r="F41" s="15">
        <v>88</v>
      </c>
      <c r="G41" s="16">
        <f t="shared" si="0"/>
        <v>58.666666666666664</v>
      </c>
      <c r="H41" s="17">
        <v>80</v>
      </c>
      <c r="I41" s="16">
        <f t="shared" si="1"/>
        <v>67.19999999999999</v>
      </c>
      <c r="J41" s="19">
        <f>RANK(I41,$I$41:$I$41)</f>
        <v>1</v>
      </c>
      <c r="K41" s="22" t="s">
        <v>17</v>
      </c>
      <c r="L41" s="22"/>
    </row>
    <row r="42" spans="1:12" ht="27.75" customHeight="1">
      <c r="A42" s="12">
        <v>40</v>
      </c>
      <c r="B42" s="13" t="s">
        <v>147</v>
      </c>
      <c r="C42" s="13" t="s">
        <v>148</v>
      </c>
      <c r="D42" s="14" t="s">
        <v>149</v>
      </c>
      <c r="E42" s="14" t="s">
        <v>143</v>
      </c>
      <c r="F42" s="15">
        <v>72.5</v>
      </c>
      <c r="G42" s="16">
        <f t="shared" si="0"/>
        <v>48.333333333333336</v>
      </c>
      <c r="H42" s="17">
        <v>70.8</v>
      </c>
      <c r="I42" s="16">
        <f t="shared" si="1"/>
        <v>57.32</v>
      </c>
      <c r="J42" s="19">
        <f>RANK(I42,$I$42:$I$42)</f>
        <v>1</v>
      </c>
      <c r="K42" s="22" t="s">
        <v>22</v>
      </c>
      <c r="L42" s="23"/>
    </row>
    <row r="43" spans="1:12" ht="27.75" customHeight="1">
      <c r="A43" s="12">
        <v>41</v>
      </c>
      <c r="B43" s="13" t="s">
        <v>150</v>
      </c>
      <c r="C43" s="13" t="s">
        <v>151</v>
      </c>
      <c r="D43" s="14" t="s">
        <v>152</v>
      </c>
      <c r="E43" s="14" t="s">
        <v>143</v>
      </c>
      <c r="F43" s="15">
        <v>97</v>
      </c>
      <c r="G43" s="16">
        <f t="shared" si="0"/>
        <v>64.66666666666667</v>
      </c>
      <c r="H43" s="17">
        <v>77.8</v>
      </c>
      <c r="I43" s="16">
        <f t="shared" si="1"/>
        <v>69.92</v>
      </c>
      <c r="J43" s="19">
        <f>RANK(I43,$I$43:$I$46)</f>
        <v>1</v>
      </c>
      <c r="K43" s="22" t="s">
        <v>22</v>
      </c>
      <c r="L43" s="21"/>
    </row>
    <row r="44" spans="1:12" ht="27.75" customHeight="1">
      <c r="A44" s="12">
        <v>42</v>
      </c>
      <c r="B44" s="13" t="s">
        <v>153</v>
      </c>
      <c r="C44" s="13" t="s">
        <v>154</v>
      </c>
      <c r="D44" s="14" t="s">
        <v>152</v>
      </c>
      <c r="E44" s="14" t="s">
        <v>143</v>
      </c>
      <c r="F44" s="15">
        <v>78.5</v>
      </c>
      <c r="G44" s="16">
        <f t="shared" si="0"/>
        <v>52.333333333333336</v>
      </c>
      <c r="H44" s="17">
        <v>80.2</v>
      </c>
      <c r="I44" s="16">
        <f t="shared" si="1"/>
        <v>63.480000000000004</v>
      </c>
      <c r="J44" s="19">
        <f>RANK(I44,$I$43:$I$46)</f>
        <v>2</v>
      </c>
      <c r="K44" s="22" t="s">
        <v>22</v>
      </c>
      <c r="L44" s="21"/>
    </row>
    <row r="45" spans="1:12" ht="27.75" customHeight="1">
      <c r="A45" s="12">
        <v>43</v>
      </c>
      <c r="B45" s="13" t="s">
        <v>155</v>
      </c>
      <c r="C45" s="13" t="s">
        <v>156</v>
      </c>
      <c r="D45" s="14" t="s">
        <v>152</v>
      </c>
      <c r="E45" s="14" t="s">
        <v>143</v>
      </c>
      <c r="F45" s="15">
        <v>75</v>
      </c>
      <c r="G45" s="16">
        <f t="shared" si="0"/>
        <v>50</v>
      </c>
      <c r="H45" s="17">
        <v>80</v>
      </c>
      <c r="I45" s="16">
        <f t="shared" si="1"/>
        <v>62</v>
      </c>
      <c r="J45" s="19">
        <f>RANK(I45,$I$43:$I$46)</f>
        <v>3</v>
      </c>
      <c r="K45" s="22" t="s">
        <v>17</v>
      </c>
      <c r="L45" s="21"/>
    </row>
    <row r="46" spans="1:12" ht="27.75" customHeight="1">
      <c r="A46" s="12">
        <v>44</v>
      </c>
      <c r="B46" s="13" t="s">
        <v>157</v>
      </c>
      <c r="C46" s="13" t="s">
        <v>158</v>
      </c>
      <c r="D46" s="14" t="s">
        <v>152</v>
      </c>
      <c r="E46" s="14" t="s">
        <v>143</v>
      </c>
      <c r="F46" s="15">
        <v>81.5</v>
      </c>
      <c r="G46" s="16">
        <f t="shared" si="0"/>
        <v>54.333333333333336</v>
      </c>
      <c r="H46" s="17">
        <v>72.8</v>
      </c>
      <c r="I46" s="16">
        <f t="shared" si="1"/>
        <v>61.72</v>
      </c>
      <c r="J46" s="19">
        <f>RANK(I46,$I$43:$I$46)</f>
        <v>4</v>
      </c>
      <c r="K46" s="22" t="s">
        <v>17</v>
      </c>
      <c r="L46" s="21"/>
    </row>
    <row r="47" spans="1:12" ht="27.75" customHeight="1">
      <c r="A47" s="12">
        <v>45</v>
      </c>
      <c r="B47" s="13" t="s">
        <v>159</v>
      </c>
      <c r="C47" s="13" t="s">
        <v>160</v>
      </c>
      <c r="D47" s="14" t="s">
        <v>161</v>
      </c>
      <c r="E47" s="14" t="s">
        <v>143</v>
      </c>
      <c r="F47" s="15">
        <v>74.5</v>
      </c>
      <c r="G47" s="16">
        <f t="shared" si="0"/>
        <v>49.666666666666664</v>
      </c>
      <c r="H47" s="17">
        <v>81.2</v>
      </c>
      <c r="I47" s="16">
        <f t="shared" si="1"/>
        <v>62.28</v>
      </c>
      <c r="J47" s="19">
        <f>RANK(I47,$I$47:$I$48)</f>
        <v>1</v>
      </c>
      <c r="K47" s="22" t="s">
        <v>17</v>
      </c>
      <c r="L47" s="21"/>
    </row>
    <row r="48" spans="1:12" ht="27.75" customHeight="1">
      <c r="A48" s="12">
        <v>46</v>
      </c>
      <c r="B48" s="13" t="s">
        <v>162</v>
      </c>
      <c r="C48" s="13" t="s">
        <v>163</v>
      </c>
      <c r="D48" s="14" t="s">
        <v>161</v>
      </c>
      <c r="E48" s="14" t="s">
        <v>143</v>
      </c>
      <c r="F48" s="15">
        <v>70</v>
      </c>
      <c r="G48" s="16">
        <f t="shared" si="0"/>
        <v>46.666666666666664</v>
      </c>
      <c r="H48" s="17">
        <v>78.4</v>
      </c>
      <c r="I48" s="16">
        <f t="shared" si="1"/>
        <v>59.36</v>
      </c>
      <c r="J48" s="19">
        <f>RANK(I48,$I$47:$I$48)</f>
        <v>2</v>
      </c>
      <c r="K48" s="22" t="s">
        <v>17</v>
      </c>
      <c r="L48" s="21"/>
    </row>
  </sheetData>
  <sheetProtection password="ED57" sheet="1" objects="1"/>
  <autoFilter ref="A2:L48"/>
  <mergeCells count="1">
    <mergeCell ref="A1:L1"/>
  </mergeCells>
  <printOptions/>
  <pageMargins left="0.2" right="0.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2018-06-19T11:30:47Z</dcterms:created>
  <dcterms:modified xsi:type="dcterms:W3CDTF">2018-08-14T05:10:06Z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