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1"/>
  </bookViews>
  <sheets>
    <sheet name="初中、小学" sheetId="1" r:id="rId1"/>
    <sheet name="幼儿园" sheetId="2" r:id="rId2"/>
  </sheets>
  <definedNames>
    <definedName name="_xlnm.Print_Titles" localSheetId="0">'初中、小学'!$1:$4</definedName>
    <definedName name="_xlnm.Print_Titles" localSheetId="1">'幼儿园'!$1:$3</definedName>
  </definedNames>
  <calcPr fullCalcOnLoad="1"/>
</workbook>
</file>

<file path=xl/sharedStrings.xml><?xml version="1.0" encoding="utf-8"?>
<sst xmlns="http://schemas.openxmlformats.org/spreadsheetml/2006/main" count="2173" uniqueCount="711">
  <si>
    <t xml:space="preserve">印江自治县2019年城区中小学面向乡镇学校公开选调专任教师考核成绩及综合成绩册
</t>
  </si>
  <si>
    <t>单位：自治县教育局</t>
  </si>
  <si>
    <t>序号</t>
  </si>
  <si>
    <t>姓名</t>
  </si>
  <si>
    <t>性别</t>
  </si>
  <si>
    <t>现工作单位</t>
  </si>
  <si>
    <t>报考学校</t>
  </si>
  <si>
    <t>报考学科</t>
  </si>
  <si>
    <t>准考证号</t>
  </si>
  <si>
    <t>笔试成绩</t>
  </si>
  <si>
    <t>笔试成绩按60%折合</t>
  </si>
  <si>
    <t>年度考核</t>
  </si>
  <si>
    <t>表彰加分</t>
  </si>
  <si>
    <t>教学成绩加分</t>
  </si>
  <si>
    <t>综合成绩</t>
  </si>
  <si>
    <t>2015年</t>
  </si>
  <si>
    <t>2016年</t>
  </si>
  <si>
    <t>2017年</t>
  </si>
  <si>
    <t>2018年</t>
  </si>
  <si>
    <t>得分</t>
  </si>
  <si>
    <t>1</t>
  </si>
  <si>
    <t>石发明</t>
  </si>
  <si>
    <t>男</t>
  </si>
  <si>
    <t>杉树中学</t>
  </si>
  <si>
    <t>思源中学</t>
  </si>
  <si>
    <t>地理</t>
  </si>
  <si>
    <t>YJ2019057</t>
  </si>
  <si>
    <t>合格</t>
  </si>
  <si>
    <t>2</t>
  </si>
  <si>
    <t>夏旭</t>
  </si>
  <si>
    <t>女</t>
  </si>
  <si>
    <t>刀坝中学</t>
  </si>
  <si>
    <t>YJ2019058</t>
  </si>
  <si>
    <t>3</t>
  </si>
  <si>
    <t>刘小凤</t>
  </si>
  <si>
    <t>木黄中学</t>
  </si>
  <si>
    <t>YJ2019059</t>
  </si>
  <si>
    <t>优秀</t>
  </si>
  <si>
    <t>4</t>
  </si>
  <si>
    <t>张倩</t>
  </si>
  <si>
    <t>天堂中学</t>
  </si>
  <si>
    <t>YJ2019060</t>
  </si>
  <si>
    <t>5</t>
  </si>
  <si>
    <t>张小军</t>
  </si>
  <si>
    <t>洋溪中学</t>
  </si>
  <si>
    <t>化学</t>
  </si>
  <si>
    <t>YJ2019200</t>
  </si>
  <si>
    <t>6</t>
  </si>
  <si>
    <t>吴宗云</t>
  </si>
  <si>
    <t>YJ2019202</t>
  </si>
  <si>
    <t>7</t>
  </si>
  <si>
    <t>向万海</t>
  </si>
  <si>
    <t>YJ2019203</t>
  </si>
  <si>
    <t>8</t>
  </si>
  <si>
    <t>付晓云</t>
  </si>
  <si>
    <t>计算机</t>
  </si>
  <si>
    <t>YJ2019091</t>
  </si>
  <si>
    <t>9</t>
  </si>
  <si>
    <t>付霖临</t>
  </si>
  <si>
    <t>YJ2019092</t>
  </si>
  <si>
    <t>10</t>
  </si>
  <si>
    <t>代齐斌</t>
  </si>
  <si>
    <t>YJ2019093</t>
  </si>
  <si>
    <t>11</t>
  </si>
  <si>
    <t>刘忠军</t>
  </si>
  <si>
    <t>杨柳中学</t>
  </si>
  <si>
    <t>YJ2019095</t>
  </si>
  <si>
    <t>12</t>
  </si>
  <si>
    <t>夏启勇</t>
  </si>
  <si>
    <t>YJ2019096</t>
  </si>
  <si>
    <t>13</t>
  </si>
  <si>
    <t>王友方</t>
  </si>
  <si>
    <t>历史</t>
  </si>
  <si>
    <t>YJ2019144</t>
  </si>
  <si>
    <t>14</t>
  </si>
  <si>
    <t>姚涛</t>
  </si>
  <si>
    <t>YJ2019145</t>
  </si>
  <si>
    <t>15</t>
  </si>
  <si>
    <t>李国欢</t>
  </si>
  <si>
    <t>板溪中学</t>
  </si>
  <si>
    <t>YJ2019146</t>
  </si>
  <si>
    <t>16</t>
  </si>
  <si>
    <t>雷万琴</t>
  </si>
  <si>
    <t>YJ2019147</t>
  </si>
  <si>
    <t>17</t>
  </si>
  <si>
    <t>池红珍</t>
  </si>
  <si>
    <t>新寨中学</t>
  </si>
  <si>
    <t>YJ2019148</t>
  </si>
  <si>
    <t>18</t>
  </si>
  <si>
    <t>田小琴</t>
  </si>
  <si>
    <t>缠溪中学</t>
  </si>
  <si>
    <t>美术</t>
  </si>
  <si>
    <t>YJ2019032</t>
  </si>
  <si>
    <t>19</t>
  </si>
  <si>
    <t>杨俊</t>
  </si>
  <si>
    <t>生物</t>
  </si>
  <si>
    <t>YJ2019253</t>
  </si>
  <si>
    <t>20</t>
  </si>
  <si>
    <t>田晏</t>
  </si>
  <si>
    <t>YJ2019254</t>
  </si>
  <si>
    <t>21</t>
  </si>
  <si>
    <t>刘艳</t>
  </si>
  <si>
    <t>沙子坡中学</t>
  </si>
  <si>
    <t>YJ2019255</t>
  </si>
  <si>
    <t>22</t>
  </si>
  <si>
    <t>田黔英</t>
  </si>
  <si>
    <t>YJ2019257</t>
  </si>
  <si>
    <t>23</t>
  </si>
  <si>
    <t>徐国飞</t>
  </si>
  <si>
    <t>朗溪中学</t>
  </si>
  <si>
    <t>数学</t>
  </si>
  <si>
    <t>YJ2019123</t>
  </si>
  <si>
    <t>24</t>
  </si>
  <si>
    <t>严浪</t>
  </si>
  <si>
    <t>紫薇一贯校</t>
  </si>
  <si>
    <t>YJ2019124</t>
  </si>
  <si>
    <t>25</t>
  </si>
  <si>
    <t>李亚</t>
  </si>
  <si>
    <t>YJ2019125</t>
  </si>
  <si>
    <t>26</t>
  </si>
  <si>
    <t>吴爱</t>
  </si>
  <si>
    <t>YJ2019126</t>
  </si>
  <si>
    <t>27</t>
  </si>
  <si>
    <t>程继权</t>
  </si>
  <si>
    <t>YJ2019127</t>
  </si>
  <si>
    <t>28</t>
  </si>
  <si>
    <t>陈兴俊</t>
  </si>
  <si>
    <t>YJ2019129</t>
  </si>
  <si>
    <t>29</t>
  </si>
  <si>
    <t>翟永扬</t>
  </si>
  <si>
    <t>YJ2019130</t>
  </si>
  <si>
    <t>30</t>
  </si>
  <si>
    <t>徐陈红</t>
  </si>
  <si>
    <t>YJ2019131</t>
  </si>
  <si>
    <t>31</t>
  </si>
  <si>
    <t>袁贤河</t>
  </si>
  <si>
    <t>YJ2019132</t>
  </si>
  <si>
    <t>32</t>
  </si>
  <si>
    <t>李进林</t>
  </si>
  <si>
    <t>YJ2019133</t>
  </si>
  <si>
    <t>33</t>
  </si>
  <si>
    <t>吴垚</t>
  </si>
  <si>
    <t>YJ2019134</t>
  </si>
  <si>
    <t>34</t>
  </si>
  <si>
    <t>安源翠</t>
  </si>
  <si>
    <t>合水中学</t>
  </si>
  <si>
    <t>YJ2019135</t>
  </si>
  <si>
    <t>35</t>
  </si>
  <si>
    <t>罗前江</t>
  </si>
  <si>
    <t>YJ2019136</t>
  </si>
  <si>
    <t>36</t>
  </si>
  <si>
    <t>田乾</t>
  </si>
  <si>
    <t>YJ2019137</t>
  </si>
  <si>
    <t>37</t>
  </si>
  <si>
    <t>张金飞</t>
  </si>
  <si>
    <t>YJ2019138</t>
  </si>
  <si>
    <t>38</t>
  </si>
  <si>
    <t>何青江</t>
  </si>
  <si>
    <t>YJ2019141</t>
  </si>
  <si>
    <t>39</t>
  </si>
  <si>
    <t>杨通武</t>
  </si>
  <si>
    <t>YJ2019142</t>
  </si>
  <si>
    <t>40</t>
  </si>
  <si>
    <t>陈永俊</t>
  </si>
  <si>
    <t>思品政治</t>
  </si>
  <si>
    <t>YJ2019001</t>
  </si>
  <si>
    <t>41</t>
  </si>
  <si>
    <t>唐敏</t>
  </si>
  <si>
    <t>YJ2019002</t>
  </si>
  <si>
    <t>42</t>
  </si>
  <si>
    <t>吴超</t>
  </si>
  <si>
    <t>YJ2019003</t>
  </si>
  <si>
    <t>43</t>
  </si>
  <si>
    <t>谭智森</t>
  </si>
  <si>
    <t>YJ2019004</t>
  </si>
  <si>
    <t>44</t>
  </si>
  <si>
    <t>田雪芳</t>
  </si>
  <si>
    <t>YJ2019005</t>
  </si>
  <si>
    <t>45</t>
  </si>
  <si>
    <t>李熹</t>
  </si>
  <si>
    <t>YJ2019006</t>
  </si>
  <si>
    <t>46</t>
  </si>
  <si>
    <t>陈芳</t>
  </si>
  <si>
    <t>YJ2019007</t>
  </si>
  <si>
    <t>47</t>
  </si>
  <si>
    <t>任明江</t>
  </si>
  <si>
    <t>YJ2019008</t>
  </si>
  <si>
    <t>48</t>
  </si>
  <si>
    <t>李列</t>
  </si>
  <si>
    <t>YJ2019009</t>
  </si>
  <si>
    <t>49</t>
  </si>
  <si>
    <t>谭华</t>
  </si>
  <si>
    <t>YJ2019010</t>
  </si>
  <si>
    <t>50</t>
  </si>
  <si>
    <t>牟雪艳</t>
  </si>
  <si>
    <t>体育</t>
  </si>
  <si>
    <t>YJ2019013</t>
  </si>
  <si>
    <t>51</t>
  </si>
  <si>
    <t>杨燚</t>
  </si>
  <si>
    <t>YJ2019014</t>
  </si>
  <si>
    <t>52</t>
  </si>
  <si>
    <t>陈达浪</t>
  </si>
  <si>
    <t>YJ2019015</t>
  </si>
  <si>
    <t>53</t>
  </si>
  <si>
    <t>张桂华</t>
  </si>
  <si>
    <t>YJ2019016</t>
  </si>
  <si>
    <t>54</t>
  </si>
  <si>
    <t>廖恩举</t>
  </si>
  <si>
    <t>YJ2019017</t>
  </si>
  <si>
    <t>55</t>
  </si>
  <si>
    <t>代捷</t>
  </si>
  <si>
    <t>YJ2019018</t>
  </si>
  <si>
    <t>56</t>
  </si>
  <si>
    <t>黄绍游</t>
  </si>
  <si>
    <t>物理</t>
  </si>
  <si>
    <t>YJ2019044</t>
  </si>
  <si>
    <t>57</t>
  </si>
  <si>
    <t>蒋晓声</t>
  </si>
  <si>
    <t>YJ2019045</t>
  </si>
  <si>
    <t>58</t>
  </si>
  <si>
    <t>王永猛</t>
  </si>
  <si>
    <t>YJ2019046</t>
  </si>
  <si>
    <t>59</t>
  </si>
  <si>
    <t>杨正高</t>
  </si>
  <si>
    <t>YJ2019049</t>
  </si>
  <si>
    <t>60</t>
  </si>
  <si>
    <t>周朝祥</t>
  </si>
  <si>
    <t>YJ2019050</t>
  </si>
  <si>
    <t>61</t>
  </si>
  <si>
    <t>侯盟军</t>
  </si>
  <si>
    <t>YJ2019051</t>
  </si>
  <si>
    <t>62</t>
  </si>
  <si>
    <t>冉景林</t>
  </si>
  <si>
    <t>中兴一贯校</t>
  </si>
  <si>
    <t>YJ2019052</t>
  </si>
  <si>
    <t>63</t>
  </si>
  <si>
    <t>何艺丹</t>
  </si>
  <si>
    <t>YJ2019053</t>
  </si>
  <si>
    <t>64</t>
  </si>
  <si>
    <t>张凤兴</t>
  </si>
  <si>
    <t>YJ2019054</t>
  </si>
  <si>
    <t>65</t>
  </si>
  <si>
    <t>任聪</t>
  </si>
  <si>
    <t>音乐</t>
  </si>
  <si>
    <t>YJ2019107</t>
  </si>
  <si>
    <t>66</t>
  </si>
  <si>
    <t>涂金龙</t>
  </si>
  <si>
    <t>YJ2019108</t>
  </si>
  <si>
    <t>67</t>
  </si>
  <si>
    <t>陈能力</t>
  </si>
  <si>
    <t>YJ2019110</t>
  </si>
  <si>
    <t>68</t>
  </si>
  <si>
    <t>彭小艳</t>
  </si>
  <si>
    <t>英语</t>
  </si>
  <si>
    <t>YJ2019061</t>
  </si>
  <si>
    <t>69</t>
  </si>
  <si>
    <t>杨巡</t>
  </si>
  <si>
    <t>YJ2019062</t>
  </si>
  <si>
    <t>70</t>
  </si>
  <si>
    <t>张金霞</t>
  </si>
  <si>
    <t>YJ2019063</t>
  </si>
  <si>
    <t>71</t>
  </si>
  <si>
    <t>周凤</t>
  </si>
  <si>
    <t>YJ2019064</t>
  </si>
  <si>
    <t>72</t>
  </si>
  <si>
    <t>田利军</t>
  </si>
  <si>
    <t>YJ2019066</t>
  </si>
  <si>
    <t>73</t>
  </si>
  <si>
    <t>周琴</t>
  </si>
  <si>
    <t>YJ2019067</t>
  </si>
  <si>
    <t>74</t>
  </si>
  <si>
    <t>周文姣</t>
  </si>
  <si>
    <t>YJ2019069</t>
  </si>
  <si>
    <t>75</t>
  </si>
  <si>
    <t>陈雨</t>
  </si>
  <si>
    <t>YJ2019071</t>
  </si>
  <si>
    <t>76</t>
  </si>
  <si>
    <t>张婷</t>
  </si>
  <si>
    <t>YJ2019072</t>
  </si>
  <si>
    <t>77</t>
  </si>
  <si>
    <t>严堉</t>
  </si>
  <si>
    <t>YJ2019073</t>
  </si>
  <si>
    <t>78</t>
  </si>
  <si>
    <t>张金英</t>
  </si>
  <si>
    <t>YJ2019074</t>
  </si>
  <si>
    <t>79</t>
  </si>
  <si>
    <t>瞿红</t>
  </si>
  <si>
    <t>YJ2019075</t>
  </si>
  <si>
    <t>80</t>
  </si>
  <si>
    <t>何洁</t>
  </si>
  <si>
    <t>YJ2019076</t>
  </si>
  <si>
    <t>81</t>
  </si>
  <si>
    <t>黄文武</t>
  </si>
  <si>
    <t>YJ2019077</t>
  </si>
  <si>
    <t>82</t>
  </si>
  <si>
    <t>田婕</t>
  </si>
  <si>
    <t>YJ2019078</t>
  </si>
  <si>
    <t>83</t>
  </si>
  <si>
    <t>徐攀</t>
  </si>
  <si>
    <t>YJ2019079</t>
  </si>
  <si>
    <t>84</t>
  </si>
  <si>
    <t>冉懿</t>
  </si>
  <si>
    <t>YJ2019080</t>
  </si>
  <si>
    <t>85</t>
  </si>
  <si>
    <t>王志英</t>
  </si>
  <si>
    <t>YJ2019081</t>
  </si>
  <si>
    <t>86</t>
  </si>
  <si>
    <t>陈淑华</t>
  </si>
  <si>
    <t>YJ2019082</t>
  </si>
  <si>
    <t>87</t>
  </si>
  <si>
    <t>李小莉</t>
  </si>
  <si>
    <t>YJ2019083</t>
  </si>
  <si>
    <t>88</t>
  </si>
  <si>
    <t>黄智敏</t>
  </si>
  <si>
    <t>YJ2019084</t>
  </si>
  <si>
    <t>89</t>
  </si>
  <si>
    <t>苏丹</t>
  </si>
  <si>
    <t>YJ2019085</t>
  </si>
  <si>
    <t>90</t>
  </si>
  <si>
    <t>付毅</t>
  </si>
  <si>
    <t>YJ2019086</t>
  </si>
  <si>
    <t>91</t>
  </si>
  <si>
    <t>郭柏涛</t>
  </si>
  <si>
    <t>YJ2019087</t>
  </si>
  <si>
    <t>92</t>
  </si>
  <si>
    <t>冯浩</t>
  </si>
  <si>
    <t>YJ2019088</t>
  </si>
  <si>
    <t>93</t>
  </si>
  <si>
    <t>任剑峰</t>
  </si>
  <si>
    <t>YJ2019089</t>
  </si>
  <si>
    <t>94</t>
  </si>
  <si>
    <t>吴敏</t>
  </si>
  <si>
    <t>YJ2019090</t>
  </si>
  <si>
    <t>95</t>
  </si>
  <si>
    <t>文琼</t>
  </si>
  <si>
    <t>语文</t>
  </si>
  <si>
    <t>YJ2019258</t>
  </si>
  <si>
    <t>96</t>
  </si>
  <si>
    <t>王琼芬</t>
  </si>
  <si>
    <t>YJ2019260</t>
  </si>
  <si>
    <t>97</t>
  </si>
  <si>
    <t>王鱼民</t>
  </si>
  <si>
    <t>YJ2019261</t>
  </si>
  <si>
    <t>98</t>
  </si>
  <si>
    <t>冉江琴</t>
  </si>
  <si>
    <t>YJ2019262</t>
  </si>
  <si>
    <t>99</t>
  </si>
  <si>
    <t>黄丽芳</t>
  </si>
  <si>
    <t>YJ2019263</t>
  </si>
  <si>
    <t>100</t>
  </si>
  <si>
    <t>袁红</t>
  </si>
  <si>
    <t>YJ2019264</t>
  </si>
  <si>
    <t>101</t>
  </si>
  <si>
    <t>申科</t>
  </si>
  <si>
    <t>YJ2019266</t>
  </si>
  <si>
    <t>102</t>
  </si>
  <si>
    <t>张泽乾</t>
  </si>
  <si>
    <t>YJ2019267</t>
  </si>
  <si>
    <t>103</t>
  </si>
  <si>
    <t>冉亮</t>
  </si>
  <si>
    <t>YJ2019268</t>
  </si>
  <si>
    <t>104</t>
  </si>
  <si>
    <t>朱维仙</t>
  </si>
  <si>
    <t>YJ2019270</t>
  </si>
  <si>
    <t>105</t>
  </si>
  <si>
    <t>白志前</t>
  </si>
  <si>
    <t>YJ2019271</t>
  </si>
  <si>
    <t>106</t>
  </si>
  <si>
    <t>简万刚</t>
  </si>
  <si>
    <t>罗场中学</t>
  </si>
  <si>
    <t>印江三中</t>
  </si>
  <si>
    <t>YJ2019204</t>
  </si>
  <si>
    <t>107</t>
  </si>
  <si>
    <t>许丽</t>
  </si>
  <si>
    <t>YJ2019205</t>
  </si>
  <si>
    <t>108</t>
  </si>
  <si>
    <t>易培信</t>
  </si>
  <si>
    <t>YJ2019206</t>
  </si>
  <si>
    <t>109</t>
  </si>
  <si>
    <t>黄清泉</t>
  </si>
  <si>
    <t>YJ2019208</t>
  </si>
  <si>
    <t>110</t>
  </si>
  <si>
    <t>肖成敏</t>
  </si>
  <si>
    <t>YJ2019209</t>
  </si>
  <si>
    <t>111</t>
  </si>
  <si>
    <t>杨秀勇</t>
  </si>
  <si>
    <t>YJ2019210</t>
  </si>
  <si>
    <t>112</t>
  </si>
  <si>
    <t>蹇易</t>
  </si>
  <si>
    <t>YJ2019150</t>
  </si>
  <si>
    <t>113</t>
  </si>
  <si>
    <t>冉印</t>
  </si>
  <si>
    <t>YJ2019111</t>
  </si>
  <si>
    <t>114</t>
  </si>
  <si>
    <t>叶海勇</t>
  </si>
  <si>
    <t>YJ2019112</t>
  </si>
  <si>
    <t>115</t>
  </si>
  <si>
    <t>曾娇娇</t>
  </si>
  <si>
    <t>YJ2019114</t>
  </si>
  <si>
    <t>116</t>
  </si>
  <si>
    <t>陈金莲</t>
  </si>
  <si>
    <t>板溪小学</t>
  </si>
  <si>
    <t>实验小学</t>
  </si>
  <si>
    <t>YJ2019038</t>
  </si>
  <si>
    <t>117</t>
  </si>
  <si>
    <t>廖家辉</t>
  </si>
  <si>
    <t>YJ2019042</t>
  </si>
  <si>
    <t>118</t>
  </si>
  <si>
    <t>梁雄</t>
  </si>
  <si>
    <t>沙子坡凉水小学</t>
  </si>
  <si>
    <t>YJ2019212</t>
  </si>
  <si>
    <t>119</t>
  </si>
  <si>
    <t>张棚</t>
  </si>
  <si>
    <t>板溪镇毛寨小学</t>
  </si>
  <si>
    <t>YJ2019213</t>
  </si>
  <si>
    <t>120</t>
  </si>
  <si>
    <t>彭仁强</t>
  </si>
  <si>
    <t>YJ2019214</t>
  </si>
  <si>
    <t>121</t>
  </si>
  <si>
    <t>罗丽</t>
  </si>
  <si>
    <t>沙子坡小学</t>
  </si>
  <si>
    <t>YJ2019215</t>
  </si>
  <si>
    <t>122</t>
  </si>
  <si>
    <t>罗平</t>
  </si>
  <si>
    <t>YJ2019216</t>
  </si>
  <si>
    <t>123</t>
  </si>
  <si>
    <t>杨光琴</t>
  </si>
  <si>
    <t>合水小学</t>
  </si>
  <si>
    <t>YJ2019217</t>
  </si>
  <si>
    <t>124</t>
  </si>
  <si>
    <t>任廷波</t>
  </si>
  <si>
    <t>YJ2019218</t>
  </si>
  <si>
    <t>125</t>
  </si>
  <si>
    <t>邵前猜</t>
  </si>
  <si>
    <t>YJ2019220</t>
  </si>
  <si>
    <t>126</t>
  </si>
  <si>
    <t>吴道彬</t>
  </si>
  <si>
    <t>板溪镇坪底小学</t>
  </si>
  <si>
    <t>YJ2019221</t>
  </si>
  <si>
    <t>127</t>
  </si>
  <si>
    <t>阙斯伟</t>
  </si>
  <si>
    <t>板溪镇井溪小学</t>
  </si>
  <si>
    <t>YJ2019222</t>
  </si>
  <si>
    <t>128</t>
  </si>
  <si>
    <t>吕厚强</t>
  </si>
  <si>
    <t>板溪镇柿坪小学</t>
  </si>
  <si>
    <t>YJ2019223</t>
  </si>
  <si>
    <t>129</t>
  </si>
  <si>
    <t>卢成军</t>
  </si>
  <si>
    <t>新寨小学</t>
  </si>
  <si>
    <t>YJ2019224</t>
  </si>
  <si>
    <t>130</t>
  </si>
  <si>
    <t>徐航</t>
  </si>
  <si>
    <t>YJ2019226</t>
  </si>
  <si>
    <t>131</t>
  </si>
  <si>
    <t>李文艳</t>
  </si>
  <si>
    <t>板溪镇岩底小学</t>
  </si>
  <si>
    <t>YJ2019227</t>
  </si>
  <si>
    <t>132</t>
  </si>
  <si>
    <t>张森</t>
  </si>
  <si>
    <t>天堂大院小学</t>
  </si>
  <si>
    <t>YJ2019228</t>
  </si>
  <si>
    <t>133</t>
  </si>
  <si>
    <t>牛飞</t>
  </si>
  <si>
    <t>YJ2019229</t>
  </si>
  <si>
    <t>134</t>
  </si>
  <si>
    <t>张小燕</t>
  </si>
  <si>
    <t>YJ2019230</t>
  </si>
  <si>
    <t>135</t>
  </si>
  <si>
    <t>田儒洪</t>
  </si>
  <si>
    <t>杉树镇何家小学</t>
  </si>
  <si>
    <t>YJ2019232</t>
  </si>
  <si>
    <t>136</t>
  </si>
  <si>
    <t>杨爽</t>
  </si>
  <si>
    <t>紫薇九贯校</t>
  </si>
  <si>
    <t>YJ2019233</t>
  </si>
  <si>
    <t>137</t>
  </si>
  <si>
    <t>袁加权</t>
  </si>
  <si>
    <t>刀坝小学</t>
  </si>
  <si>
    <t>YJ2019234</t>
  </si>
  <si>
    <t>138</t>
  </si>
  <si>
    <t>周印东</t>
  </si>
  <si>
    <t>YJ2019235</t>
  </si>
  <si>
    <t>139</t>
  </si>
  <si>
    <t>石海波</t>
  </si>
  <si>
    <t>沙子坡花园小学</t>
  </si>
  <si>
    <t>YJ2019237</t>
  </si>
  <si>
    <t>140</t>
  </si>
  <si>
    <t>吴燕飞</t>
  </si>
  <si>
    <t>刀坝庙坪小学</t>
  </si>
  <si>
    <t>YJ2019238</t>
  </si>
  <si>
    <t>141</t>
  </si>
  <si>
    <t>冉军</t>
  </si>
  <si>
    <t>YJ2019240</t>
  </si>
  <si>
    <t>142</t>
  </si>
  <si>
    <t>张华松</t>
  </si>
  <si>
    <t>YJ2019241</t>
  </si>
  <si>
    <t>143</t>
  </si>
  <si>
    <t>谢红亮</t>
  </si>
  <si>
    <t>木黄镇盘龙小学</t>
  </si>
  <si>
    <t>YJ2019242</t>
  </si>
  <si>
    <t>144</t>
  </si>
  <si>
    <t>冉丽菲</t>
  </si>
  <si>
    <t>YJ2019243</t>
  </si>
  <si>
    <t>145</t>
  </si>
  <si>
    <t>杨乐</t>
  </si>
  <si>
    <t>木黄小学</t>
  </si>
  <si>
    <t>YJ2019244</t>
  </si>
  <si>
    <t>146</t>
  </si>
  <si>
    <t>徐春波</t>
  </si>
  <si>
    <t>木黄李家沟小学</t>
  </si>
  <si>
    <t>YJ2019245</t>
  </si>
  <si>
    <t>147</t>
  </si>
  <si>
    <t>田玉英</t>
  </si>
  <si>
    <t>天堂小学</t>
  </si>
  <si>
    <t>YJ2019248</t>
  </si>
  <si>
    <t>148</t>
  </si>
  <si>
    <t>龚芝文</t>
  </si>
  <si>
    <t>YJ2019249</t>
  </si>
  <si>
    <t>149</t>
  </si>
  <si>
    <t>曾双兵</t>
  </si>
  <si>
    <t>YJ2019250</t>
  </si>
  <si>
    <t>150</t>
  </si>
  <si>
    <t>邓舟阳</t>
  </si>
  <si>
    <t>缠溪小学</t>
  </si>
  <si>
    <t>YJ2019027</t>
  </si>
  <si>
    <t>151</t>
  </si>
  <si>
    <t>杨林江</t>
  </si>
  <si>
    <t>杨柳小学</t>
  </si>
  <si>
    <t>YJ2019028</t>
  </si>
  <si>
    <t>152</t>
  </si>
  <si>
    <t>车曙</t>
  </si>
  <si>
    <t>刀坝镇兰克小学</t>
  </si>
  <si>
    <t>YJ2019115</t>
  </si>
  <si>
    <t>153</t>
  </si>
  <si>
    <t>黄慧</t>
  </si>
  <si>
    <t>YJ2019158</t>
  </si>
  <si>
    <t>154</t>
  </si>
  <si>
    <t>陈博寒</t>
  </si>
  <si>
    <t>YJ2019162</t>
  </si>
  <si>
    <t>155</t>
  </si>
  <si>
    <t>任庭星</t>
  </si>
  <si>
    <t>朗溪小学</t>
  </si>
  <si>
    <t>YJ2019166</t>
  </si>
  <si>
    <t>156</t>
  </si>
  <si>
    <t>李娇</t>
  </si>
  <si>
    <t>木黄镇芙蓉小学</t>
  </si>
  <si>
    <t>YJ2019169</t>
  </si>
  <si>
    <t>157</t>
  </si>
  <si>
    <t>陈洪艳</t>
  </si>
  <si>
    <t>YJ2019170</t>
  </si>
  <si>
    <t>158</t>
  </si>
  <si>
    <t>向新婵</t>
  </si>
  <si>
    <t>木黄镇新民小学</t>
  </si>
  <si>
    <t>YJ2019175</t>
  </si>
  <si>
    <t>159</t>
  </si>
  <si>
    <t>李旭</t>
  </si>
  <si>
    <t>YJ2019178</t>
  </si>
  <si>
    <t>160</t>
  </si>
  <si>
    <t>熊智松</t>
  </si>
  <si>
    <t>YJ2019184</t>
  </si>
  <si>
    <t>161</t>
  </si>
  <si>
    <t>杨菲</t>
  </si>
  <si>
    <t>YJ2019188</t>
  </si>
  <si>
    <t>162</t>
  </si>
  <si>
    <t>罗标</t>
  </si>
  <si>
    <t>YJ2019189</t>
  </si>
  <si>
    <t>163</t>
  </si>
  <si>
    <t>李芳</t>
  </si>
  <si>
    <t>YJ2019193</t>
  </si>
  <si>
    <t>164</t>
  </si>
  <si>
    <t>严娅萍</t>
  </si>
  <si>
    <t>印江四小</t>
  </si>
  <si>
    <t>YJ2019022</t>
  </si>
  <si>
    <t>165</t>
  </si>
  <si>
    <t>张文松</t>
  </si>
  <si>
    <t>黔江小学</t>
  </si>
  <si>
    <t>YJ2019025</t>
  </si>
  <si>
    <t>印江自治县2019年城区幼儿园面向乡镇幼儿园公开选调专任教师
面试成绩及综合成绩册</t>
  </si>
  <si>
    <t>笔试
成绩</t>
  </si>
  <si>
    <t>笔试成绩
40%折合</t>
  </si>
  <si>
    <t>特长展示成绩</t>
  </si>
  <si>
    <t>特长展示成绩60%折合</t>
  </si>
  <si>
    <t>总成绩</t>
  </si>
  <si>
    <t>备注</t>
  </si>
  <si>
    <t>张正华</t>
  </si>
  <si>
    <t>合水幼儿园</t>
  </si>
  <si>
    <t>县实验幼儿园</t>
  </si>
  <si>
    <t>YJ2019323</t>
  </si>
  <si>
    <t>张丽</t>
  </si>
  <si>
    <t>天堂幼儿园</t>
  </si>
  <si>
    <t>YJ2019324</t>
  </si>
  <si>
    <t>张雪</t>
  </si>
  <si>
    <t>沙子坡幼儿园</t>
  </si>
  <si>
    <t>YJ2019330</t>
  </si>
  <si>
    <t>田丽娅</t>
  </si>
  <si>
    <t>YJ2019326</t>
  </si>
  <si>
    <t>任明艳</t>
  </si>
  <si>
    <t>YJ2019329</t>
  </si>
  <si>
    <t>蔡传敏</t>
  </si>
  <si>
    <t>新寨凯望幼儿园</t>
  </si>
  <si>
    <t>YJ2019325</t>
  </si>
  <si>
    <t>孟玉琴</t>
  </si>
  <si>
    <t>新寨幼儿园</t>
  </si>
  <si>
    <t>YJ2019327</t>
  </si>
  <si>
    <t>程维</t>
  </si>
  <si>
    <t>杨柳幼儿园</t>
  </si>
  <si>
    <t>印江四幼</t>
  </si>
  <si>
    <t>YJ2019320</t>
  </si>
  <si>
    <t>谯义芳</t>
  </si>
  <si>
    <t>YJ2019318</t>
  </si>
  <si>
    <t>陈玉琳</t>
  </si>
  <si>
    <t>板溪幼儿园</t>
  </si>
  <si>
    <t>YJ2019311</t>
  </si>
  <si>
    <t>田琳丽</t>
  </si>
  <si>
    <t>缠溪幼儿园</t>
  </si>
  <si>
    <t>YJ2019313</t>
  </si>
  <si>
    <t>任旭</t>
  </si>
  <si>
    <t>YJ2019315</t>
  </si>
  <si>
    <t>何承霞</t>
  </si>
  <si>
    <t>YJ2019314</t>
  </si>
  <si>
    <t>杨敏</t>
  </si>
  <si>
    <t>YJ2019312</t>
  </si>
  <si>
    <t>周芳</t>
  </si>
  <si>
    <t>木黄一幼</t>
  </si>
  <si>
    <t>YJ2019321</t>
  </si>
  <si>
    <t>符宁丽</t>
  </si>
  <si>
    <t>罗场两河幼儿园</t>
  </si>
  <si>
    <t>YJ2019317</t>
  </si>
  <si>
    <t>徐海芳</t>
  </si>
  <si>
    <t>木黄二幼</t>
  </si>
  <si>
    <t>YJ2019319</t>
  </si>
  <si>
    <t>张晓</t>
  </si>
  <si>
    <t>YJ2019316</t>
  </si>
  <si>
    <t>任霜</t>
  </si>
  <si>
    <t>朗溪幼儿园</t>
  </si>
  <si>
    <t>印江三幼</t>
  </si>
  <si>
    <t>YJ2019297</t>
  </si>
  <si>
    <t>何海刚</t>
  </si>
  <si>
    <t>YJ2019292</t>
  </si>
  <si>
    <t>姚沁</t>
  </si>
  <si>
    <t>YJ2019304</t>
  </si>
  <si>
    <t>何小芳</t>
  </si>
  <si>
    <t>刀坝幼儿园</t>
  </si>
  <si>
    <t>YJ2019309</t>
  </si>
  <si>
    <t>陈世芳</t>
  </si>
  <si>
    <t>洋溪幼儿园</t>
  </si>
  <si>
    <t>YJ2019276</t>
  </si>
  <si>
    <t>孟婷婷</t>
  </si>
  <si>
    <t>YJ2019305</t>
  </si>
  <si>
    <t>梁秀丽</t>
  </si>
  <si>
    <t>YJ2019299</t>
  </si>
  <si>
    <t>张连芳</t>
  </si>
  <si>
    <t>YJ2019295</t>
  </si>
  <si>
    <t>任海艳</t>
  </si>
  <si>
    <t>YJ2019307</t>
  </si>
  <si>
    <t>罗兰</t>
  </si>
  <si>
    <t>YJ2019274</t>
  </si>
  <si>
    <t>刘敏</t>
  </si>
  <si>
    <t>YJ2019296</t>
  </si>
  <si>
    <t>田娇娇</t>
  </si>
  <si>
    <t>YJ2019288</t>
  </si>
  <si>
    <t>任丹</t>
  </si>
  <si>
    <t>YJ2019282</t>
  </si>
  <si>
    <t>陈艳</t>
  </si>
  <si>
    <t>YJ2019285</t>
  </si>
  <si>
    <t>饶芳</t>
  </si>
  <si>
    <t>YJ2019301</t>
  </si>
  <si>
    <t>张艳</t>
  </si>
  <si>
    <t>YJ2019293</t>
  </si>
  <si>
    <t>代燕</t>
  </si>
  <si>
    <t>YJ2019308</t>
  </si>
  <si>
    <t>方丽莎</t>
  </si>
  <si>
    <t>新寨镇凯望幼儿园</t>
  </si>
  <si>
    <t>YJ2019275</t>
  </si>
  <si>
    <t>吴佳佳</t>
  </si>
  <si>
    <t>YJ2019279</t>
  </si>
  <si>
    <t>陈春艳</t>
  </si>
  <si>
    <t>YJ2019284</t>
  </si>
  <si>
    <t>杨芳芳</t>
  </si>
  <si>
    <t>YJ2019289</t>
  </si>
  <si>
    <t>冉娅霞</t>
  </si>
  <si>
    <t>YJ2019290</t>
  </si>
  <si>
    <t>陈静</t>
  </si>
  <si>
    <t>YJ2019303</t>
  </si>
  <si>
    <t>任连艳</t>
  </si>
  <si>
    <t>YJ2019280</t>
  </si>
  <si>
    <t>田漫漫</t>
  </si>
  <si>
    <t>YJ2019298</t>
  </si>
  <si>
    <t>刘旭玲</t>
  </si>
  <si>
    <t>YJ2019287</t>
  </si>
  <si>
    <t>刘丽</t>
  </si>
  <si>
    <t>YJ2019273</t>
  </si>
  <si>
    <t>王丹丹</t>
  </si>
  <si>
    <t>YJ2019283</t>
  </si>
  <si>
    <t>陆静</t>
  </si>
  <si>
    <t>YJ2019300</t>
  </si>
  <si>
    <t>邹叶林</t>
  </si>
  <si>
    <t>YJ2019294</t>
  </si>
  <si>
    <t>田冬翠</t>
  </si>
  <si>
    <t>YJ2019286</t>
  </si>
  <si>
    <t>田会</t>
  </si>
  <si>
    <t>YJ2019277</t>
  </si>
  <si>
    <t>杨苇林</t>
  </si>
  <si>
    <t>YJ2019278</t>
  </si>
  <si>
    <t>黄书艺</t>
  </si>
  <si>
    <t>YJ2019291</t>
  </si>
  <si>
    <t>田雪雲</t>
  </si>
  <si>
    <t>YJ2019302</t>
  </si>
  <si>
    <t>朱念</t>
  </si>
  <si>
    <t>YJ2019306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</si>
</sst>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8"/>
      <name val="黑体"/>
      <family val="3"/>
    </font>
    <font>
      <sz val="10"/>
      <name val="宋体"/>
      <family val="0"/>
    </font>
    <font>
      <sz val="9"/>
      <name val="宋体"/>
      <family val="0"/>
    </font>
    <font>
      <sz val="11"/>
      <color indexed="8"/>
      <name val="宋体"/>
      <family val="0"/>
    </font>
    <font>
      <sz val="11"/>
      <color indexed="10"/>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5">
    <xf numFmtId="0" fontId="0" fillId="0" borderId="0" xfId="0" applyAlignment="1">
      <alignment vertical="center"/>
    </xf>
    <xf numFmtId="0" fontId="0"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49" fontId="1" fillId="0" borderId="9" xfId="0" applyNumberFormat="1"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24" fillId="0" borderId="9" xfId="0" applyFont="1" applyFill="1" applyBorder="1" applyAlignment="1">
      <alignment vertical="center"/>
    </xf>
    <xf numFmtId="0" fontId="24"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vertical="center"/>
    </xf>
    <xf numFmtId="0" fontId="1" fillId="0" borderId="9" xfId="0" applyFont="1" applyFill="1" applyBorder="1" applyAlignment="1">
      <alignment vertical="center"/>
    </xf>
    <xf numFmtId="0" fontId="0" fillId="0" borderId="0" xfId="0" applyFont="1"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10" xfId="0" applyFont="1" applyBorder="1" applyAlignment="1">
      <alignment horizontal="left"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9" xfId="0" applyNumberFormat="1" applyFont="1" applyBorder="1" applyAlignment="1">
      <alignment horizontal="center" vertical="center" shrinkToFit="1"/>
    </xf>
    <xf numFmtId="49" fontId="1" fillId="0" borderId="9" xfId="0" applyNumberFormat="1" applyFont="1" applyBorder="1" applyAlignment="1">
      <alignment horizontal="center" vertical="center" shrinkToFit="1"/>
    </xf>
    <xf numFmtId="49" fontId="1" fillId="0" borderId="9" xfId="0" applyNumberFormat="1" applyFont="1" applyBorder="1" applyAlignment="1">
      <alignment horizontal="center" vertical="center" shrinkToFit="1"/>
    </xf>
    <xf numFmtId="0" fontId="1" fillId="0" borderId="9" xfId="0" applyFont="1" applyBorder="1" applyAlignment="1">
      <alignment horizontal="center" vertical="center" shrinkToFit="1"/>
    </xf>
    <xf numFmtId="0" fontId="1" fillId="0" borderId="9" xfId="0" applyFont="1" applyBorder="1" applyAlignment="1">
      <alignment horizontal="center" vertical="center" shrinkToFit="1"/>
    </xf>
    <xf numFmtId="49" fontId="1" fillId="0" borderId="9" xfId="0" applyNumberFormat="1" applyFont="1" applyBorder="1" applyAlignment="1">
      <alignment horizontal="center" vertical="center" shrinkToFit="1"/>
    </xf>
    <xf numFmtId="0" fontId="0" fillId="0" borderId="0" xfId="0" applyFont="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1" fillId="0" borderId="9" xfId="0" applyFont="1" applyBorder="1" applyAlignment="1">
      <alignment horizontal="center" vertical="center"/>
    </xf>
    <xf numFmtId="0" fontId="44" fillId="33" borderId="9" xfId="0" applyFont="1" applyFill="1" applyBorder="1" applyAlignment="1">
      <alignment horizontal="center" vertical="center"/>
    </xf>
    <xf numFmtId="0" fontId="1" fillId="33" borderId="9" xfId="0" applyFont="1" applyFill="1" applyBorder="1" applyAlignment="1">
      <alignment horizontal="center" vertical="center"/>
    </xf>
    <xf numFmtId="0" fontId="1" fillId="0" borderId="9" xfId="0" applyFont="1" applyBorder="1" applyAlignment="1">
      <alignment horizontal="center" vertical="center"/>
    </xf>
    <xf numFmtId="49" fontId="1" fillId="0" borderId="9" xfId="0" applyNumberFormat="1" applyFont="1" applyFill="1" applyBorder="1" applyAlignment="1">
      <alignment horizontal="center" vertical="center" shrinkToFit="1"/>
    </xf>
    <xf numFmtId="49" fontId="1" fillId="0" borderId="9" xfId="0" applyNumberFormat="1"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1"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69"/>
  <sheetViews>
    <sheetView zoomScaleSheetLayoutView="100" workbookViewId="0" topLeftCell="A1">
      <selection activeCell="U18" sqref="U18"/>
    </sheetView>
  </sheetViews>
  <sheetFormatPr defaultColWidth="9.00390625" defaultRowHeight="14.25"/>
  <cols>
    <col min="1" max="1" width="4.625" style="0" customWidth="1"/>
    <col min="2" max="2" width="7.625" style="0" customWidth="1"/>
    <col min="3" max="3" width="4.125" style="0" customWidth="1"/>
    <col min="4" max="4" width="13.75390625" style="0" customWidth="1"/>
    <col min="5" max="5" width="9.125" style="0" customWidth="1"/>
    <col min="6" max="6" width="8.375" style="0" customWidth="1"/>
    <col min="7" max="7" width="10.875" style="0" customWidth="1"/>
    <col min="8" max="8" width="5.875" style="0" customWidth="1"/>
    <col min="9" max="9" width="9.375" style="0" customWidth="1"/>
    <col min="10" max="13" width="7.625" style="0" customWidth="1"/>
    <col min="14" max="14" width="5.25390625" style="29" customWidth="1"/>
    <col min="15" max="15" width="4.625" style="29" customWidth="1"/>
    <col min="16" max="16" width="6.625" style="29" customWidth="1"/>
    <col min="17" max="17" width="8.75390625" style="0" customWidth="1"/>
  </cols>
  <sheetData>
    <row r="1" spans="1:17" s="25" customFormat="1" ht="33" customHeight="1">
      <c r="A1" s="30" t="s">
        <v>0</v>
      </c>
      <c r="B1" s="30"/>
      <c r="C1" s="30"/>
      <c r="D1" s="30"/>
      <c r="E1" s="30"/>
      <c r="F1" s="30"/>
      <c r="G1" s="30"/>
      <c r="H1" s="30"/>
      <c r="I1" s="30"/>
      <c r="J1" s="30"/>
      <c r="K1" s="30"/>
      <c r="L1" s="30"/>
      <c r="M1" s="30"/>
      <c r="N1" s="30"/>
      <c r="O1" s="30"/>
      <c r="P1" s="30"/>
      <c r="Q1" s="30"/>
    </row>
    <row r="2" spans="1:16" s="25" customFormat="1" ht="21" customHeight="1">
      <c r="A2" s="31" t="s">
        <v>1</v>
      </c>
      <c r="B2" s="31"/>
      <c r="C2" s="31"/>
      <c r="D2" s="32"/>
      <c r="E2" s="33"/>
      <c r="F2" s="33"/>
      <c r="N2" s="43"/>
      <c r="O2" s="43"/>
      <c r="P2" s="43"/>
    </row>
    <row r="3" spans="1:17" s="25" customFormat="1" ht="18.75" customHeight="1">
      <c r="A3" s="34" t="s">
        <v>2</v>
      </c>
      <c r="B3" s="34" t="s">
        <v>3</v>
      </c>
      <c r="C3" s="34" t="s">
        <v>4</v>
      </c>
      <c r="D3" s="34" t="s">
        <v>5</v>
      </c>
      <c r="E3" s="34" t="s">
        <v>6</v>
      </c>
      <c r="F3" s="34" t="s">
        <v>7</v>
      </c>
      <c r="G3" s="34" t="s">
        <v>8</v>
      </c>
      <c r="H3" s="35" t="s">
        <v>9</v>
      </c>
      <c r="I3" s="35" t="s">
        <v>10</v>
      </c>
      <c r="J3" s="44" t="s">
        <v>11</v>
      </c>
      <c r="K3" s="44"/>
      <c r="L3" s="44"/>
      <c r="M3" s="44"/>
      <c r="N3" s="44"/>
      <c r="O3" s="35" t="s">
        <v>12</v>
      </c>
      <c r="P3" s="35" t="s">
        <v>13</v>
      </c>
      <c r="Q3" s="35" t="s">
        <v>14</v>
      </c>
    </row>
    <row r="4" spans="1:17" s="25" customFormat="1" ht="25.5" customHeight="1">
      <c r="A4" s="36"/>
      <c r="B4" s="36"/>
      <c r="C4" s="36"/>
      <c r="D4" s="36"/>
      <c r="E4" s="36"/>
      <c r="F4" s="36"/>
      <c r="G4" s="36"/>
      <c r="H4" s="35"/>
      <c r="I4" s="35"/>
      <c r="J4" s="45" t="s">
        <v>15</v>
      </c>
      <c r="K4" s="45" t="s">
        <v>16</v>
      </c>
      <c r="L4" s="45" t="s">
        <v>17</v>
      </c>
      <c r="M4" s="45" t="s">
        <v>18</v>
      </c>
      <c r="N4" s="46" t="s">
        <v>19</v>
      </c>
      <c r="O4" s="35"/>
      <c r="P4" s="35"/>
      <c r="Q4" s="35"/>
    </row>
    <row r="5" spans="1:17" s="26" customFormat="1" ht="15" customHeight="1">
      <c r="A5" s="37" t="s">
        <v>20</v>
      </c>
      <c r="B5" s="38" t="s">
        <v>21</v>
      </c>
      <c r="C5" s="38" t="s">
        <v>22</v>
      </c>
      <c r="D5" s="38" t="s">
        <v>23</v>
      </c>
      <c r="E5" s="37" t="s">
        <v>24</v>
      </c>
      <c r="F5" s="39" t="s">
        <v>25</v>
      </c>
      <c r="G5" s="40" t="s">
        <v>26</v>
      </c>
      <c r="H5" s="41">
        <v>76.5</v>
      </c>
      <c r="I5" s="41">
        <f aca="true" t="shared" si="0" ref="I5:I68">H5*0.6</f>
        <v>45.9</v>
      </c>
      <c r="J5" s="47" t="s">
        <v>27</v>
      </c>
      <c r="K5" s="47" t="s">
        <v>27</v>
      </c>
      <c r="L5" s="47" t="s">
        <v>27</v>
      </c>
      <c r="M5" s="47" t="s">
        <v>27</v>
      </c>
      <c r="N5" s="47">
        <v>8</v>
      </c>
      <c r="O5" s="47"/>
      <c r="P5" s="47"/>
      <c r="Q5" s="47">
        <f aca="true" t="shared" si="1" ref="Q5:Q68">I5+N5+O5+P5</f>
        <v>53.9</v>
      </c>
    </row>
    <row r="6" spans="1:17" s="26" customFormat="1" ht="15" customHeight="1">
      <c r="A6" s="37" t="s">
        <v>28</v>
      </c>
      <c r="B6" s="38" t="s">
        <v>29</v>
      </c>
      <c r="C6" s="38" t="s">
        <v>30</v>
      </c>
      <c r="D6" s="38" t="s">
        <v>31</v>
      </c>
      <c r="E6" s="37" t="s">
        <v>24</v>
      </c>
      <c r="F6" s="39" t="s">
        <v>25</v>
      </c>
      <c r="G6" s="40" t="s">
        <v>32</v>
      </c>
      <c r="H6" s="41">
        <v>79</v>
      </c>
      <c r="I6" s="41">
        <f t="shared" si="0"/>
        <v>47.4</v>
      </c>
      <c r="J6" s="47" t="s">
        <v>27</v>
      </c>
      <c r="K6" s="47" t="s">
        <v>27</v>
      </c>
      <c r="L6" s="47" t="s">
        <v>27</v>
      </c>
      <c r="M6" s="47" t="s">
        <v>27</v>
      </c>
      <c r="N6" s="47">
        <v>8</v>
      </c>
      <c r="O6" s="47"/>
      <c r="P6" s="47"/>
      <c r="Q6" s="47">
        <f t="shared" si="1"/>
        <v>55.4</v>
      </c>
    </row>
    <row r="7" spans="1:17" s="26" customFormat="1" ht="15" customHeight="1">
      <c r="A7" s="37" t="s">
        <v>33</v>
      </c>
      <c r="B7" s="39" t="s">
        <v>34</v>
      </c>
      <c r="C7" s="39" t="s">
        <v>30</v>
      </c>
      <c r="D7" s="39" t="s">
        <v>35</v>
      </c>
      <c r="E7" s="37" t="s">
        <v>24</v>
      </c>
      <c r="F7" s="39" t="s">
        <v>25</v>
      </c>
      <c r="G7" s="40" t="s">
        <v>36</v>
      </c>
      <c r="H7" s="41">
        <v>85.5</v>
      </c>
      <c r="I7" s="41">
        <f t="shared" si="0"/>
        <v>51.3</v>
      </c>
      <c r="J7" s="47" t="s">
        <v>27</v>
      </c>
      <c r="K7" s="47" t="s">
        <v>27</v>
      </c>
      <c r="L7" s="48" t="s">
        <v>37</v>
      </c>
      <c r="M7" s="47" t="s">
        <v>27</v>
      </c>
      <c r="N7" s="47">
        <v>10</v>
      </c>
      <c r="O7" s="47"/>
      <c r="P7" s="47">
        <v>1.5</v>
      </c>
      <c r="Q7" s="47">
        <f t="shared" si="1"/>
        <v>62.8</v>
      </c>
    </row>
    <row r="8" spans="1:17" s="26" customFormat="1" ht="15" customHeight="1">
      <c r="A8" s="37" t="s">
        <v>38</v>
      </c>
      <c r="B8" s="39" t="s">
        <v>39</v>
      </c>
      <c r="C8" s="39" t="s">
        <v>30</v>
      </c>
      <c r="D8" s="39" t="s">
        <v>40</v>
      </c>
      <c r="E8" s="37" t="s">
        <v>24</v>
      </c>
      <c r="F8" s="39" t="s">
        <v>25</v>
      </c>
      <c r="G8" s="40" t="s">
        <v>41</v>
      </c>
      <c r="H8" s="41">
        <v>83</v>
      </c>
      <c r="I8" s="41">
        <f t="shared" si="0"/>
        <v>49.8</v>
      </c>
      <c r="J8" s="47" t="s">
        <v>27</v>
      </c>
      <c r="K8" s="47" t="s">
        <v>27</v>
      </c>
      <c r="L8" s="47" t="s">
        <v>27</v>
      </c>
      <c r="M8" s="47" t="s">
        <v>27</v>
      </c>
      <c r="N8" s="47">
        <v>8</v>
      </c>
      <c r="O8" s="47"/>
      <c r="P8" s="47">
        <v>4</v>
      </c>
      <c r="Q8" s="47">
        <f t="shared" si="1"/>
        <v>61.8</v>
      </c>
    </row>
    <row r="9" spans="1:17" s="26" customFormat="1" ht="15" customHeight="1">
      <c r="A9" s="37" t="s">
        <v>42</v>
      </c>
      <c r="B9" s="39" t="s">
        <v>43</v>
      </c>
      <c r="C9" s="39" t="s">
        <v>22</v>
      </c>
      <c r="D9" s="39" t="s">
        <v>44</v>
      </c>
      <c r="E9" s="37" t="s">
        <v>24</v>
      </c>
      <c r="F9" s="39" t="s">
        <v>45</v>
      </c>
      <c r="G9" s="40" t="s">
        <v>46</v>
      </c>
      <c r="H9" s="41">
        <v>97</v>
      </c>
      <c r="I9" s="41">
        <f t="shared" si="0"/>
        <v>58.199999999999996</v>
      </c>
      <c r="J9" s="47" t="s">
        <v>27</v>
      </c>
      <c r="K9" s="48" t="s">
        <v>37</v>
      </c>
      <c r="L9" s="47" t="s">
        <v>27</v>
      </c>
      <c r="M9" s="47" t="s">
        <v>27</v>
      </c>
      <c r="N9" s="47">
        <v>10</v>
      </c>
      <c r="O9" s="47">
        <v>5</v>
      </c>
      <c r="P9" s="47"/>
      <c r="Q9" s="47">
        <f t="shared" si="1"/>
        <v>73.19999999999999</v>
      </c>
    </row>
    <row r="10" spans="1:17" s="26" customFormat="1" ht="15" customHeight="1">
      <c r="A10" s="37" t="s">
        <v>47</v>
      </c>
      <c r="B10" s="39" t="s">
        <v>48</v>
      </c>
      <c r="C10" s="39" t="s">
        <v>30</v>
      </c>
      <c r="D10" s="39" t="s">
        <v>23</v>
      </c>
      <c r="E10" s="37" t="s">
        <v>24</v>
      </c>
      <c r="F10" s="39" t="s">
        <v>45</v>
      </c>
      <c r="G10" s="40" t="s">
        <v>49</v>
      </c>
      <c r="H10" s="41">
        <v>86</v>
      </c>
      <c r="I10" s="41">
        <f t="shared" si="0"/>
        <v>51.6</v>
      </c>
      <c r="J10" s="47" t="s">
        <v>27</v>
      </c>
      <c r="K10" s="47" t="s">
        <v>27</v>
      </c>
      <c r="L10" s="47" t="s">
        <v>27</v>
      </c>
      <c r="M10" s="47" t="s">
        <v>27</v>
      </c>
      <c r="N10" s="47">
        <v>8</v>
      </c>
      <c r="O10" s="47">
        <v>3</v>
      </c>
      <c r="P10" s="47"/>
      <c r="Q10" s="47">
        <f t="shared" si="1"/>
        <v>62.6</v>
      </c>
    </row>
    <row r="11" spans="1:17" s="26" customFormat="1" ht="15" customHeight="1">
      <c r="A11" s="37" t="s">
        <v>50</v>
      </c>
      <c r="B11" s="39" t="s">
        <v>51</v>
      </c>
      <c r="C11" s="39" t="s">
        <v>22</v>
      </c>
      <c r="D11" s="39" t="s">
        <v>23</v>
      </c>
      <c r="E11" s="37" t="s">
        <v>24</v>
      </c>
      <c r="F11" s="39" t="s">
        <v>45</v>
      </c>
      <c r="G11" s="40" t="s">
        <v>52</v>
      </c>
      <c r="H11" s="41">
        <v>98</v>
      </c>
      <c r="I11" s="41">
        <f t="shared" si="0"/>
        <v>58.8</v>
      </c>
      <c r="J11" s="48" t="s">
        <v>37</v>
      </c>
      <c r="K11" s="48" t="s">
        <v>37</v>
      </c>
      <c r="L11" s="48" t="s">
        <v>37</v>
      </c>
      <c r="M11" s="47" t="s">
        <v>27</v>
      </c>
      <c r="N11" s="47">
        <v>14</v>
      </c>
      <c r="O11" s="47">
        <v>5</v>
      </c>
      <c r="P11" s="47">
        <v>0.5</v>
      </c>
      <c r="Q11" s="47">
        <f t="shared" si="1"/>
        <v>78.3</v>
      </c>
    </row>
    <row r="12" spans="1:17" s="26" customFormat="1" ht="15" customHeight="1">
      <c r="A12" s="37" t="s">
        <v>53</v>
      </c>
      <c r="B12" s="42" t="s">
        <v>54</v>
      </c>
      <c r="C12" s="42" t="s">
        <v>30</v>
      </c>
      <c r="D12" s="42" t="s">
        <v>40</v>
      </c>
      <c r="E12" s="37" t="s">
        <v>24</v>
      </c>
      <c r="F12" s="42" t="s">
        <v>55</v>
      </c>
      <c r="G12" s="40" t="s">
        <v>56</v>
      </c>
      <c r="H12" s="40">
        <v>75</v>
      </c>
      <c r="I12" s="41">
        <f t="shared" si="0"/>
        <v>45</v>
      </c>
      <c r="J12" s="47" t="s">
        <v>27</v>
      </c>
      <c r="K12" s="47" t="s">
        <v>27</v>
      </c>
      <c r="L12" s="47" t="s">
        <v>27</v>
      </c>
      <c r="M12" s="47" t="s">
        <v>27</v>
      </c>
      <c r="N12" s="47">
        <v>8</v>
      </c>
      <c r="O12" s="47"/>
      <c r="P12" s="47"/>
      <c r="Q12" s="47">
        <f t="shared" si="1"/>
        <v>53</v>
      </c>
    </row>
    <row r="13" spans="1:17" s="26" customFormat="1" ht="15" customHeight="1">
      <c r="A13" s="37" t="s">
        <v>57</v>
      </c>
      <c r="B13" s="39" t="s">
        <v>58</v>
      </c>
      <c r="C13" s="39" t="s">
        <v>30</v>
      </c>
      <c r="D13" s="39" t="s">
        <v>40</v>
      </c>
      <c r="E13" s="37" t="s">
        <v>24</v>
      </c>
      <c r="F13" s="39" t="s">
        <v>55</v>
      </c>
      <c r="G13" s="40" t="s">
        <v>59</v>
      </c>
      <c r="H13" s="41">
        <v>68</v>
      </c>
      <c r="I13" s="41">
        <f t="shared" si="0"/>
        <v>40.8</v>
      </c>
      <c r="J13" s="47" t="s">
        <v>27</v>
      </c>
      <c r="K13" s="47" t="s">
        <v>27</v>
      </c>
      <c r="L13" s="47" t="s">
        <v>27</v>
      </c>
      <c r="M13" s="47" t="s">
        <v>27</v>
      </c>
      <c r="N13" s="47">
        <v>8</v>
      </c>
      <c r="O13" s="47"/>
      <c r="P13" s="47"/>
      <c r="Q13" s="47">
        <f t="shared" si="1"/>
        <v>48.8</v>
      </c>
    </row>
    <row r="14" spans="1:17" s="26" customFormat="1" ht="15" customHeight="1">
      <c r="A14" s="37" t="s">
        <v>60</v>
      </c>
      <c r="B14" s="39" t="s">
        <v>61</v>
      </c>
      <c r="C14" s="39" t="s">
        <v>22</v>
      </c>
      <c r="D14" s="39" t="s">
        <v>23</v>
      </c>
      <c r="E14" s="37" t="s">
        <v>24</v>
      </c>
      <c r="F14" s="39" t="s">
        <v>55</v>
      </c>
      <c r="G14" s="40" t="s">
        <v>62</v>
      </c>
      <c r="H14" s="41">
        <v>83.5</v>
      </c>
      <c r="I14" s="41">
        <f t="shared" si="0"/>
        <v>50.1</v>
      </c>
      <c r="J14" s="47" t="s">
        <v>27</v>
      </c>
      <c r="K14" s="47" t="s">
        <v>27</v>
      </c>
      <c r="L14" s="47" t="s">
        <v>27</v>
      </c>
      <c r="M14" s="47" t="s">
        <v>27</v>
      </c>
      <c r="N14" s="47">
        <v>8</v>
      </c>
      <c r="O14" s="47"/>
      <c r="P14" s="47"/>
      <c r="Q14" s="47">
        <f t="shared" si="1"/>
        <v>58.1</v>
      </c>
    </row>
    <row r="15" spans="1:17" s="26" customFormat="1" ht="15" customHeight="1">
      <c r="A15" s="37" t="s">
        <v>63</v>
      </c>
      <c r="B15" s="39" t="s">
        <v>64</v>
      </c>
      <c r="C15" s="39" t="s">
        <v>22</v>
      </c>
      <c r="D15" s="39" t="s">
        <v>65</v>
      </c>
      <c r="E15" s="37" t="s">
        <v>24</v>
      </c>
      <c r="F15" s="39" t="s">
        <v>55</v>
      </c>
      <c r="G15" s="40" t="s">
        <v>66</v>
      </c>
      <c r="H15" s="41">
        <v>82</v>
      </c>
      <c r="I15" s="41">
        <f t="shared" si="0"/>
        <v>49.199999999999996</v>
      </c>
      <c r="J15" s="47" t="s">
        <v>27</v>
      </c>
      <c r="K15" s="47" t="s">
        <v>27</v>
      </c>
      <c r="L15" s="47" t="s">
        <v>27</v>
      </c>
      <c r="M15" s="47" t="s">
        <v>27</v>
      </c>
      <c r="N15" s="47">
        <v>8</v>
      </c>
      <c r="O15" s="47">
        <v>5</v>
      </c>
      <c r="P15" s="47"/>
      <c r="Q15" s="47">
        <f t="shared" si="1"/>
        <v>62.199999999999996</v>
      </c>
    </row>
    <row r="16" spans="1:17" s="26" customFormat="1" ht="15" customHeight="1">
      <c r="A16" s="37" t="s">
        <v>67</v>
      </c>
      <c r="B16" s="39" t="s">
        <v>68</v>
      </c>
      <c r="C16" s="39" t="s">
        <v>22</v>
      </c>
      <c r="D16" s="39" t="s">
        <v>35</v>
      </c>
      <c r="E16" s="37" t="s">
        <v>24</v>
      </c>
      <c r="F16" s="39" t="s">
        <v>55</v>
      </c>
      <c r="G16" s="40" t="s">
        <v>69</v>
      </c>
      <c r="H16" s="41">
        <v>67</v>
      </c>
      <c r="I16" s="41">
        <f t="shared" si="0"/>
        <v>40.199999999999996</v>
      </c>
      <c r="J16" s="47" t="s">
        <v>27</v>
      </c>
      <c r="K16" s="48" t="s">
        <v>37</v>
      </c>
      <c r="L16" s="48" t="s">
        <v>37</v>
      </c>
      <c r="M16" s="47" t="s">
        <v>27</v>
      </c>
      <c r="N16" s="47">
        <v>12</v>
      </c>
      <c r="O16" s="47"/>
      <c r="P16" s="47"/>
      <c r="Q16" s="47">
        <f t="shared" si="1"/>
        <v>52.199999999999996</v>
      </c>
    </row>
    <row r="17" spans="1:17" s="26" customFormat="1" ht="15" customHeight="1">
      <c r="A17" s="37" t="s">
        <v>70</v>
      </c>
      <c r="B17" s="39" t="s">
        <v>71</v>
      </c>
      <c r="C17" s="39" t="s">
        <v>22</v>
      </c>
      <c r="D17" s="39" t="s">
        <v>23</v>
      </c>
      <c r="E17" s="37" t="s">
        <v>24</v>
      </c>
      <c r="F17" s="39" t="s">
        <v>72</v>
      </c>
      <c r="G17" s="40" t="s">
        <v>73</v>
      </c>
      <c r="H17" s="41">
        <v>72</v>
      </c>
      <c r="I17" s="41">
        <f t="shared" si="0"/>
        <v>43.199999999999996</v>
      </c>
      <c r="J17" s="47" t="s">
        <v>27</v>
      </c>
      <c r="K17" s="47" t="s">
        <v>27</v>
      </c>
      <c r="L17" s="47" t="s">
        <v>27</v>
      </c>
      <c r="M17" s="47" t="s">
        <v>27</v>
      </c>
      <c r="N17" s="47">
        <v>8</v>
      </c>
      <c r="O17" s="47">
        <v>3</v>
      </c>
      <c r="P17" s="47">
        <v>0.5</v>
      </c>
      <c r="Q17" s="47">
        <f t="shared" si="1"/>
        <v>54.699999999999996</v>
      </c>
    </row>
    <row r="18" spans="1:17" s="26" customFormat="1" ht="15" customHeight="1">
      <c r="A18" s="37" t="s">
        <v>74</v>
      </c>
      <c r="B18" s="39" t="s">
        <v>75</v>
      </c>
      <c r="C18" s="39" t="s">
        <v>22</v>
      </c>
      <c r="D18" s="39" t="s">
        <v>40</v>
      </c>
      <c r="E18" s="37" t="s">
        <v>24</v>
      </c>
      <c r="F18" s="39" t="s">
        <v>72</v>
      </c>
      <c r="G18" s="40" t="s">
        <v>76</v>
      </c>
      <c r="H18" s="41">
        <v>80</v>
      </c>
      <c r="I18" s="41">
        <f t="shared" si="0"/>
        <v>48</v>
      </c>
      <c r="J18" s="47" t="s">
        <v>27</v>
      </c>
      <c r="K18" s="47" t="s">
        <v>27</v>
      </c>
      <c r="L18" s="47" t="s">
        <v>27</v>
      </c>
      <c r="M18" s="47" t="s">
        <v>27</v>
      </c>
      <c r="N18" s="47">
        <v>8</v>
      </c>
      <c r="O18" s="47"/>
      <c r="P18" s="47">
        <v>3.5</v>
      </c>
      <c r="Q18" s="47">
        <f t="shared" si="1"/>
        <v>59.5</v>
      </c>
    </row>
    <row r="19" spans="1:17" s="26" customFormat="1" ht="15" customHeight="1">
      <c r="A19" s="37" t="s">
        <v>77</v>
      </c>
      <c r="B19" s="39" t="s">
        <v>78</v>
      </c>
      <c r="C19" s="39" t="s">
        <v>22</v>
      </c>
      <c r="D19" s="39" t="s">
        <v>79</v>
      </c>
      <c r="E19" s="37" t="s">
        <v>24</v>
      </c>
      <c r="F19" s="39" t="s">
        <v>72</v>
      </c>
      <c r="G19" s="40" t="s">
        <v>80</v>
      </c>
      <c r="H19" s="41">
        <v>91</v>
      </c>
      <c r="I19" s="41">
        <f t="shared" si="0"/>
        <v>54.6</v>
      </c>
      <c r="J19" s="47" t="s">
        <v>27</v>
      </c>
      <c r="K19" s="47" t="s">
        <v>27</v>
      </c>
      <c r="L19" s="47" t="s">
        <v>27</v>
      </c>
      <c r="M19" s="47" t="s">
        <v>27</v>
      </c>
      <c r="N19" s="47">
        <v>8</v>
      </c>
      <c r="O19" s="47"/>
      <c r="P19" s="47">
        <v>0.5</v>
      </c>
      <c r="Q19" s="47">
        <f t="shared" si="1"/>
        <v>63.1</v>
      </c>
    </row>
    <row r="20" spans="1:17" s="26" customFormat="1" ht="15" customHeight="1">
      <c r="A20" s="37" t="s">
        <v>81</v>
      </c>
      <c r="B20" s="39" t="s">
        <v>82</v>
      </c>
      <c r="C20" s="39" t="s">
        <v>30</v>
      </c>
      <c r="D20" s="39" t="s">
        <v>31</v>
      </c>
      <c r="E20" s="37" t="s">
        <v>24</v>
      </c>
      <c r="F20" s="39" t="s">
        <v>72</v>
      </c>
      <c r="G20" s="40" t="s">
        <v>83</v>
      </c>
      <c r="H20" s="41">
        <v>76</v>
      </c>
      <c r="I20" s="41">
        <f t="shared" si="0"/>
        <v>45.6</v>
      </c>
      <c r="J20" s="47" t="s">
        <v>27</v>
      </c>
      <c r="K20" s="47" t="s">
        <v>27</v>
      </c>
      <c r="L20" s="47" t="s">
        <v>27</v>
      </c>
      <c r="M20" s="47" t="s">
        <v>27</v>
      </c>
      <c r="N20" s="47">
        <v>8</v>
      </c>
      <c r="O20" s="47"/>
      <c r="P20" s="47"/>
      <c r="Q20" s="47">
        <f t="shared" si="1"/>
        <v>53.6</v>
      </c>
    </row>
    <row r="21" spans="1:17" s="26" customFormat="1" ht="15" customHeight="1">
      <c r="A21" s="37" t="s">
        <v>84</v>
      </c>
      <c r="B21" s="38" t="s">
        <v>85</v>
      </c>
      <c r="C21" s="38" t="s">
        <v>30</v>
      </c>
      <c r="D21" s="38" t="s">
        <v>86</v>
      </c>
      <c r="E21" s="37" t="s">
        <v>24</v>
      </c>
      <c r="F21" s="38" t="s">
        <v>72</v>
      </c>
      <c r="G21" s="40" t="s">
        <v>87</v>
      </c>
      <c r="H21" s="41">
        <v>88</v>
      </c>
      <c r="I21" s="41">
        <f t="shared" si="0"/>
        <v>52.8</v>
      </c>
      <c r="J21" s="48" t="s">
        <v>37</v>
      </c>
      <c r="K21" s="48" t="s">
        <v>37</v>
      </c>
      <c r="L21" s="48" t="s">
        <v>37</v>
      </c>
      <c r="M21" s="47" t="s">
        <v>27</v>
      </c>
      <c r="N21" s="47">
        <v>14</v>
      </c>
      <c r="O21" s="47"/>
      <c r="P21" s="47">
        <v>8</v>
      </c>
      <c r="Q21" s="47">
        <f t="shared" si="1"/>
        <v>74.8</v>
      </c>
    </row>
    <row r="22" spans="1:17" s="26" customFormat="1" ht="15" customHeight="1">
      <c r="A22" s="37" t="s">
        <v>88</v>
      </c>
      <c r="B22" s="38" t="s">
        <v>89</v>
      </c>
      <c r="C22" s="38" t="s">
        <v>30</v>
      </c>
      <c r="D22" s="38" t="s">
        <v>90</v>
      </c>
      <c r="E22" s="37" t="s">
        <v>24</v>
      </c>
      <c r="F22" s="38" t="s">
        <v>91</v>
      </c>
      <c r="G22" s="40" t="s">
        <v>92</v>
      </c>
      <c r="H22" s="41">
        <v>62.5</v>
      </c>
      <c r="I22" s="41">
        <f t="shared" si="0"/>
        <v>37.5</v>
      </c>
      <c r="J22" s="47" t="s">
        <v>27</v>
      </c>
      <c r="K22" s="47" t="s">
        <v>27</v>
      </c>
      <c r="L22" s="47" t="s">
        <v>27</v>
      </c>
      <c r="M22" s="47" t="s">
        <v>27</v>
      </c>
      <c r="N22" s="47">
        <v>8</v>
      </c>
      <c r="O22" s="47"/>
      <c r="P22" s="47">
        <v>3</v>
      </c>
      <c r="Q22" s="47">
        <f t="shared" si="1"/>
        <v>48.5</v>
      </c>
    </row>
    <row r="23" spans="1:17" s="26" customFormat="1" ht="15" customHeight="1">
      <c r="A23" s="37" t="s">
        <v>93</v>
      </c>
      <c r="B23" s="37" t="s">
        <v>94</v>
      </c>
      <c r="C23" s="37" t="s">
        <v>22</v>
      </c>
      <c r="D23" s="37" t="s">
        <v>31</v>
      </c>
      <c r="E23" s="37" t="s">
        <v>24</v>
      </c>
      <c r="F23" s="37" t="s">
        <v>95</v>
      </c>
      <c r="G23" s="40" t="s">
        <v>96</v>
      </c>
      <c r="H23" s="41">
        <v>99</v>
      </c>
      <c r="I23" s="41">
        <f t="shared" si="0"/>
        <v>59.4</v>
      </c>
      <c r="J23" s="47" t="s">
        <v>27</v>
      </c>
      <c r="K23" s="48" t="s">
        <v>37</v>
      </c>
      <c r="L23" s="48" t="s">
        <v>37</v>
      </c>
      <c r="M23" s="48" t="s">
        <v>37</v>
      </c>
      <c r="N23" s="47">
        <v>14</v>
      </c>
      <c r="O23" s="47">
        <v>5</v>
      </c>
      <c r="P23" s="47">
        <v>7</v>
      </c>
      <c r="Q23" s="47">
        <f t="shared" si="1"/>
        <v>85.4</v>
      </c>
    </row>
    <row r="24" spans="1:17" s="26" customFormat="1" ht="15" customHeight="1">
      <c r="A24" s="37" t="s">
        <v>97</v>
      </c>
      <c r="B24" s="37" t="s">
        <v>98</v>
      </c>
      <c r="C24" s="37" t="s">
        <v>22</v>
      </c>
      <c r="D24" s="37" t="s">
        <v>44</v>
      </c>
      <c r="E24" s="37" t="s">
        <v>24</v>
      </c>
      <c r="F24" s="37" t="s">
        <v>95</v>
      </c>
      <c r="G24" s="40" t="s">
        <v>99</v>
      </c>
      <c r="H24" s="41">
        <v>95</v>
      </c>
      <c r="I24" s="41">
        <f t="shared" si="0"/>
        <v>57</v>
      </c>
      <c r="J24" s="47" t="s">
        <v>27</v>
      </c>
      <c r="K24" s="48" t="s">
        <v>37</v>
      </c>
      <c r="L24" s="47" t="s">
        <v>27</v>
      </c>
      <c r="M24" s="48" t="s">
        <v>37</v>
      </c>
      <c r="N24" s="47">
        <v>12</v>
      </c>
      <c r="O24" s="47"/>
      <c r="P24" s="47">
        <v>0.5</v>
      </c>
      <c r="Q24" s="47">
        <f t="shared" si="1"/>
        <v>69.5</v>
      </c>
    </row>
    <row r="25" spans="1:17" s="26" customFormat="1" ht="15" customHeight="1">
      <c r="A25" s="37" t="s">
        <v>100</v>
      </c>
      <c r="B25" s="38" t="s">
        <v>101</v>
      </c>
      <c r="C25" s="38" t="s">
        <v>30</v>
      </c>
      <c r="D25" s="38" t="s">
        <v>102</v>
      </c>
      <c r="E25" s="37" t="s">
        <v>24</v>
      </c>
      <c r="F25" s="38" t="s">
        <v>95</v>
      </c>
      <c r="G25" s="40" t="s">
        <v>103</v>
      </c>
      <c r="H25" s="41">
        <v>95.5</v>
      </c>
      <c r="I25" s="41">
        <f t="shared" si="0"/>
        <v>57.3</v>
      </c>
      <c r="J25" s="47" t="s">
        <v>27</v>
      </c>
      <c r="K25" s="47" t="s">
        <v>27</v>
      </c>
      <c r="L25" s="47" t="s">
        <v>27</v>
      </c>
      <c r="M25" s="47" t="s">
        <v>27</v>
      </c>
      <c r="N25" s="47">
        <v>8</v>
      </c>
      <c r="O25" s="47">
        <v>5</v>
      </c>
      <c r="P25" s="47">
        <v>4</v>
      </c>
      <c r="Q25" s="47">
        <f t="shared" si="1"/>
        <v>74.3</v>
      </c>
    </row>
    <row r="26" spans="1:17" s="26" customFormat="1" ht="15" customHeight="1">
      <c r="A26" s="37" t="s">
        <v>104</v>
      </c>
      <c r="B26" s="39" t="s">
        <v>105</v>
      </c>
      <c r="C26" s="39" t="s">
        <v>30</v>
      </c>
      <c r="D26" s="39" t="s">
        <v>86</v>
      </c>
      <c r="E26" s="37" t="s">
        <v>24</v>
      </c>
      <c r="F26" s="39" t="s">
        <v>95</v>
      </c>
      <c r="G26" s="40" t="s">
        <v>106</v>
      </c>
      <c r="H26" s="41">
        <v>93</v>
      </c>
      <c r="I26" s="41">
        <f t="shared" si="0"/>
        <v>55.8</v>
      </c>
      <c r="J26" s="47" t="s">
        <v>27</v>
      </c>
      <c r="K26" s="47" t="s">
        <v>27</v>
      </c>
      <c r="L26" s="47" t="s">
        <v>27</v>
      </c>
      <c r="M26" s="47" t="s">
        <v>27</v>
      </c>
      <c r="N26" s="47">
        <v>8</v>
      </c>
      <c r="O26" s="47"/>
      <c r="P26" s="47">
        <v>3</v>
      </c>
      <c r="Q26" s="47">
        <f t="shared" si="1"/>
        <v>66.8</v>
      </c>
    </row>
    <row r="27" spans="1:17" s="26" customFormat="1" ht="15" customHeight="1">
      <c r="A27" s="37" t="s">
        <v>107</v>
      </c>
      <c r="B27" s="37" t="s">
        <v>108</v>
      </c>
      <c r="C27" s="37" t="s">
        <v>22</v>
      </c>
      <c r="D27" s="37" t="s">
        <v>109</v>
      </c>
      <c r="E27" s="37" t="s">
        <v>24</v>
      </c>
      <c r="F27" s="37" t="s">
        <v>110</v>
      </c>
      <c r="G27" s="40" t="s">
        <v>111</v>
      </c>
      <c r="H27" s="41">
        <v>93</v>
      </c>
      <c r="I27" s="41">
        <f t="shared" si="0"/>
        <v>55.8</v>
      </c>
      <c r="J27" s="47" t="s">
        <v>27</v>
      </c>
      <c r="K27" s="47" t="s">
        <v>27</v>
      </c>
      <c r="L27" s="47" t="s">
        <v>27</v>
      </c>
      <c r="M27" s="48" t="s">
        <v>37</v>
      </c>
      <c r="N27" s="47">
        <v>10</v>
      </c>
      <c r="O27" s="47">
        <v>5</v>
      </c>
      <c r="P27" s="47"/>
      <c r="Q27" s="47">
        <f t="shared" si="1"/>
        <v>70.8</v>
      </c>
    </row>
    <row r="28" spans="1:17" s="26" customFormat="1" ht="15" customHeight="1">
      <c r="A28" s="37" t="s">
        <v>112</v>
      </c>
      <c r="B28" s="37" t="s">
        <v>113</v>
      </c>
      <c r="C28" s="37" t="s">
        <v>22</v>
      </c>
      <c r="D28" s="37" t="s">
        <v>114</v>
      </c>
      <c r="E28" s="37" t="s">
        <v>24</v>
      </c>
      <c r="F28" s="37" t="s">
        <v>110</v>
      </c>
      <c r="G28" s="40" t="s">
        <v>115</v>
      </c>
      <c r="H28" s="41">
        <v>87</v>
      </c>
      <c r="I28" s="41">
        <f t="shared" si="0"/>
        <v>52.199999999999996</v>
      </c>
      <c r="J28" s="47" t="s">
        <v>27</v>
      </c>
      <c r="K28" s="47" t="s">
        <v>27</v>
      </c>
      <c r="L28" s="48" t="s">
        <v>37</v>
      </c>
      <c r="M28" s="47" t="s">
        <v>27</v>
      </c>
      <c r="N28" s="47">
        <v>10</v>
      </c>
      <c r="O28" s="47"/>
      <c r="P28" s="47"/>
      <c r="Q28" s="47">
        <f t="shared" si="1"/>
        <v>62.199999999999996</v>
      </c>
    </row>
    <row r="29" spans="1:17" s="26" customFormat="1" ht="15" customHeight="1">
      <c r="A29" s="37" t="s">
        <v>116</v>
      </c>
      <c r="B29" s="37" t="s">
        <v>117</v>
      </c>
      <c r="C29" s="37" t="s">
        <v>22</v>
      </c>
      <c r="D29" s="37" t="s">
        <v>31</v>
      </c>
      <c r="E29" s="37" t="s">
        <v>24</v>
      </c>
      <c r="F29" s="37" t="s">
        <v>110</v>
      </c>
      <c r="G29" s="40" t="s">
        <v>118</v>
      </c>
      <c r="H29" s="41">
        <v>65</v>
      </c>
      <c r="I29" s="41">
        <f t="shared" si="0"/>
        <v>39</v>
      </c>
      <c r="J29" s="47" t="s">
        <v>27</v>
      </c>
      <c r="K29" s="47" t="s">
        <v>27</v>
      </c>
      <c r="L29" s="47" t="s">
        <v>27</v>
      </c>
      <c r="M29" s="47" t="s">
        <v>27</v>
      </c>
      <c r="N29" s="47">
        <v>8</v>
      </c>
      <c r="O29" s="47"/>
      <c r="P29" s="47">
        <v>1</v>
      </c>
      <c r="Q29" s="47">
        <f t="shared" si="1"/>
        <v>48</v>
      </c>
    </row>
    <row r="30" spans="1:17" s="26" customFormat="1" ht="15" customHeight="1">
      <c r="A30" s="37" t="s">
        <v>119</v>
      </c>
      <c r="B30" s="39" t="s">
        <v>120</v>
      </c>
      <c r="C30" s="39" t="s">
        <v>22</v>
      </c>
      <c r="D30" s="39" t="s">
        <v>44</v>
      </c>
      <c r="E30" s="37" t="s">
        <v>24</v>
      </c>
      <c r="F30" s="39" t="s">
        <v>110</v>
      </c>
      <c r="G30" s="40" t="s">
        <v>121</v>
      </c>
      <c r="H30" s="41">
        <v>66</v>
      </c>
      <c r="I30" s="41">
        <f t="shared" si="0"/>
        <v>39.6</v>
      </c>
      <c r="J30" s="48" t="s">
        <v>37</v>
      </c>
      <c r="K30" s="48" t="s">
        <v>37</v>
      </c>
      <c r="L30" s="47" t="s">
        <v>27</v>
      </c>
      <c r="M30" s="48" t="s">
        <v>37</v>
      </c>
      <c r="N30" s="47">
        <v>14</v>
      </c>
      <c r="O30" s="47">
        <v>4</v>
      </c>
      <c r="P30" s="47">
        <v>1</v>
      </c>
      <c r="Q30" s="47">
        <f t="shared" si="1"/>
        <v>58.6</v>
      </c>
    </row>
    <row r="31" spans="1:17" s="26" customFormat="1" ht="15" customHeight="1">
      <c r="A31" s="37" t="s">
        <v>122</v>
      </c>
      <c r="B31" s="39" t="s">
        <v>123</v>
      </c>
      <c r="C31" s="39" t="s">
        <v>22</v>
      </c>
      <c r="D31" s="39" t="s">
        <v>102</v>
      </c>
      <c r="E31" s="37" t="s">
        <v>24</v>
      </c>
      <c r="F31" s="39" t="s">
        <v>110</v>
      </c>
      <c r="G31" s="40" t="s">
        <v>124</v>
      </c>
      <c r="H31" s="41">
        <v>83</v>
      </c>
      <c r="I31" s="41">
        <f t="shared" si="0"/>
        <v>49.8</v>
      </c>
      <c r="J31" s="47" t="s">
        <v>27</v>
      </c>
      <c r="K31" s="47" t="s">
        <v>27</v>
      </c>
      <c r="L31" s="47" t="s">
        <v>27</v>
      </c>
      <c r="M31" s="47" t="s">
        <v>27</v>
      </c>
      <c r="N31" s="47">
        <v>8</v>
      </c>
      <c r="O31" s="47"/>
      <c r="P31" s="47">
        <v>2</v>
      </c>
      <c r="Q31" s="47">
        <f t="shared" si="1"/>
        <v>59.8</v>
      </c>
    </row>
    <row r="32" spans="1:17" s="26" customFormat="1" ht="15" customHeight="1">
      <c r="A32" s="37" t="s">
        <v>125</v>
      </c>
      <c r="B32" s="39" t="s">
        <v>126</v>
      </c>
      <c r="C32" s="39" t="s">
        <v>22</v>
      </c>
      <c r="D32" s="39" t="s">
        <v>40</v>
      </c>
      <c r="E32" s="37" t="s">
        <v>24</v>
      </c>
      <c r="F32" s="39" t="s">
        <v>110</v>
      </c>
      <c r="G32" s="40" t="s">
        <v>127</v>
      </c>
      <c r="H32" s="41">
        <v>93</v>
      </c>
      <c r="I32" s="41">
        <f t="shared" si="0"/>
        <v>55.8</v>
      </c>
      <c r="J32" s="47" t="s">
        <v>27</v>
      </c>
      <c r="K32" s="47" t="s">
        <v>27</v>
      </c>
      <c r="L32" s="47" t="s">
        <v>27</v>
      </c>
      <c r="M32" s="47" t="s">
        <v>27</v>
      </c>
      <c r="N32" s="47">
        <v>8</v>
      </c>
      <c r="O32" s="47">
        <v>3</v>
      </c>
      <c r="P32" s="47"/>
      <c r="Q32" s="47">
        <f t="shared" si="1"/>
        <v>66.8</v>
      </c>
    </row>
    <row r="33" spans="1:17" s="26" customFormat="1" ht="15" customHeight="1">
      <c r="A33" s="37" t="s">
        <v>128</v>
      </c>
      <c r="B33" s="39" t="s">
        <v>129</v>
      </c>
      <c r="C33" s="39" t="s">
        <v>22</v>
      </c>
      <c r="D33" s="39" t="s">
        <v>40</v>
      </c>
      <c r="E33" s="37" t="s">
        <v>24</v>
      </c>
      <c r="F33" s="39" t="s">
        <v>110</v>
      </c>
      <c r="G33" s="40" t="s">
        <v>130</v>
      </c>
      <c r="H33" s="41">
        <v>81</v>
      </c>
      <c r="I33" s="41">
        <f t="shared" si="0"/>
        <v>48.6</v>
      </c>
      <c r="J33" s="48" t="s">
        <v>37</v>
      </c>
      <c r="K33" s="47" t="s">
        <v>27</v>
      </c>
      <c r="L33" s="47" t="s">
        <v>27</v>
      </c>
      <c r="M33" s="48" t="s">
        <v>37</v>
      </c>
      <c r="N33" s="47">
        <v>12</v>
      </c>
      <c r="O33" s="47"/>
      <c r="P33" s="47"/>
      <c r="Q33" s="47">
        <f t="shared" si="1"/>
        <v>60.6</v>
      </c>
    </row>
    <row r="34" spans="1:17" s="26" customFormat="1" ht="15" customHeight="1">
      <c r="A34" s="37" t="s">
        <v>131</v>
      </c>
      <c r="B34" s="39" t="s">
        <v>132</v>
      </c>
      <c r="C34" s="39" t="s">
        <v>22</v>
      </c>
      <c r="D34" s="39" t="s">
        <v>40</v>
      </c>
      <c r="E34" s="37" t="s">
        <v>24</v>
      </c>
      <c r="F34" s="39" t="s">
        <v>110</v>
      </c>
      <c r="G34" s="40" t="s">
        <v>133</v>
      </c>
      <c r="H34" s="41">
        <v>75</v>
      </c>
      <c r="I34" s="41">
        <f t="shared" si="0"/>
        <v>45</v>
      </c>
      <c r="J34" s="48" t="s">
        <v>37</v>
      </c>
      <c r="K34" s="47" t="s">
        <v>27</v>
      </c>
      <c r="L34" s="48" t="s">
        <v>37</v>
      </c>
      <c r="M34" s="47" t="s">
        <v>27</v>
      </c>
      <c r="N34" s="47">
        <v>12</v>
      </c>
      <c r="O34" s="47">
        <v>5</v>
      </c>
      <c r="P34" s="47"/>
      <c r="Q34" s="47">
        <f t="shared" si="1"/>
        <v>62</v>
      </c>
    </row>
    <row r="35" spans="1:17" s="26" customFormat="1" ht="15" customHeight="1">
      <c r="A35" s="37" t="s">
        <v>134</v>
      </c>
      <c r="B35" s="38" t="s">
        <v>135</v>
      </c>
      <c r="C35" s="38" t="s">
        <v>22</v>
      </c>
      <c r="D35" s="39" t="s">
        <v>86</v>
      </c>
      <c r="E35" s="37" t="s">
        <v>24</v>
      </c>
      <c r="F35" s="39" t="s">
        <v>110</v>
      </c>
      <c r="G35" s="40" t="s">
        <v>136</v>
      </c>
      <c r="H35" s="41">
        <v>67</v>
      </c>
      <c r="I35" s="41">
        <f t="shared" si="0"/>
        <v>40.199999999999996</v>
      </c>
      <c r="J35" s="47" t="s">
        <v>27</v>
      </c>
      <c r="K35" s="47" t="s">
        <v>27</v>
      </c>
      <c r="L35" s="48" t="s">
        <v>37</v>
      </c>
      <c r="M35" s="47" t="s">
        <v>27</v>
      </c>
      <c r="N35" s="47">
        <v>10</v>
      </c>
      <c r="O35" s="47">
        <v>4</v>
      </c>
      <c r="P35" s="47">
        <v>4</v>
      </c>
      <c r="Q35" s="47">
        <f t="shared" si="1"/>
        <v>58.199999999999996</v>
      </c>
    </row>
    <row r="36" spans="1:17" s="26" customFormat="1" ht="15" customHeight="1">
      <c r="A36" s="37" t="s">
        <v>137</v>
      </c>
      <c r="B36" s="39" t="s">
        <v>138</v>
      </c>
      <c r="C36" s="39" t="s">
        <v>22</v>
      </c>
      <c r="D36" s="39" t="s">
        <v>23</v>
      </c>
      <c r="E36" s="37" t="s">
        <v>24</v>
      </c>
      <c r="F36" s="39" t="s">
        <v>110</v>
      </c>
      <c r="G36" s="40" t="s">
        <v>139</v>
      </c>
      <c r="H36" s="41">
        <v>86</v>
      </c>
      <c r="I36" s="41">
        <f t="shared" si="0"/>
        <v>51.6</v>
      </c>
      <c r="J36" s="48" t="s">
        <v>37</v>
      </c>
      <c r="K36" s="47" t="s">
        <v>27</v>
      </c>
      <c r="L36" s="47" t="s">
        <v>27</v>
      </c>
      <c r="M36" s="47" t="s">
        <v>27</v>
      </c>
      <c r="N36" s="47">
        <v>10</v>
      </c>
      <c r="O36" s="47"/>
      <c r="P36" s="47"/>
      <c r="Q36" s="47">
        <f t="shared" si="1"/>
        <v>61.6</v>
      </c>
    </row>
    <row r="37" spans="1:17" s="26" customFormat="1" ht="15" customHeight="1">
      <c r="A37" s="37" t="s">
        <v>140</v>
      </c>
      <c r="B37" s="39" t="s">
        <v>141</v>
      </c>
      <c r="C37" s="39" t="s">
        <v>22</v>
      </c>
      <c r="D37" s="39" t="s">
        <v>23</v>
      </c>
      <c r="E37" s="37" t="s">
        <v>24</v>
      </c>
      <c r="F37" s="39" t="s">
        <v>110</v>
      </c>
      <c r="G37" s="40" t="s">
        <v>142</v>
      </c>
      <c r="H37" s="41">
        <v>93</v>
      </c>
      <c r="I37" s="41">
        <f t="shared" si="0"/>
        <v>55.8</v>
      </c>
      <c r="J37" s="47" t="s">
        <v>27</v>
      </c>
      <c r="K37" s="47" t="s">
        <v>27</v>
      </c>
      <c r="L37" s="47" t="s">
        <v>27</v>
      </c>
      <c r="M37" s="47" t="s">
        <v>27</v>
      </c>
      <c r="N37" s="47">
        <v>8</v>
      </c>
      <c r="O37" s="47"/>
      <c r="P37" s="47"/>
      <c r="Q37" s="47">
        <f t="shared" si="1"/>
        <v>63.8</v>
      </c>
    </row>
    <row r="38" spans="1:17" s="26" customFormat="1" ht="15" customHeight="1">
      <c r="A38" s="37" t="s">
        <v>143</v>
      </c>
      <c r="B38" s="39" t="s">
        <v>144</v>
      </c>
      <c r="C38" s="39" t="s">
        <v>30</v>
      </c>
      <c r="D38" s="39" t="s">
        <v>145</v>
      </c>
      <c r="E38" s="37" t="s">
        <v>24</v>
      </c>
      <c r="F38" s="39" t="s">
        <v>110</v>
      </c>
      <c r="G38" s="40" t="s">
        <v>146</v>
      </c>
      <c r="H38" s="41">
        <v>78</v>
      </c>
      <c r="I38" s="41">
        <f t="shared" si="0"/>
        <v>46.8</v>
      </c>
      <c r="J38" s="47" t="s">
        <v>27</v>
      </c>
      <c r="K38" s="47" t="s">
        <v>27</v>
      </c>
      <c r="L38" s="47" t="s">
        <v>27</v>
      </c>
      <c r="M38" s="47" t="s">
        <v>27</v>
      </c>
      <c r="N38" s="47">
        <v>8</v>
      </c>
      <c r="O38" s="47"/>
      <c r="P38" s="47"/>
      <c r="Q38" s="47">
        <f t="shared" si="1"/>
        <v>54.8</v>
      </c>
    </row>
    <row r="39" spans="1:17" s="26" customFormat="1" ht="15" customHeight="1">
      <c r="A39" s="37" t="s">
        <v>147</v>
      </c>
      <c r="B39" s="39" t="s">
        <v>148</v>
      </c>
      <c r="C39" s="39" t="s">
        <v>22</v>
      </c>
      <c r="D39" s="39" t="s">
        <v>102</v>
      </c>
      <c r="E39" s="37" t="s">
        <v>24</v>
      </c>
      <c r="F39" s="39" t="s">
        <v>110</v>
      </c>
      <c r="G39" s="40" t="s">
        <v>149</v>
      </c>
      <c r="H39" s="41">
        <v>88</v>
      </c>
      <c r="I39" s="41">
        <f t="shared" si="0"/>
        <v>52.8</v>
      </c>
      <c r="J39" s="47" t="s">
        <v>27</v>
      </c>
      <c r="K39" s="47" t="s">
        <v>27</v>
      </c>
      <c r="L39" s="47" t="s">
        <v>27</v>
      </c>
      <c r="M39" s="47" t="s">
        <v>27</v>
      </c>
      <c r="N39" s="47">
        <v>8</v>
      </c>
      <c r="O39" s="47"/>
      <c r="P39" s="47">
        <v>8</v>
      </c>
      <c r="Q39" s="47">
        <f t="shared" si="1"/>
        <v>68.8</v>
      </c>
    </row>
    <row r="40" spans="1:17" s="26" customFormat="1" ht="15" customHeight="1">
      <c r="A40" s="37" t="s">
        <v>150</v>
      </c>
      <c r="B40" s="39" t="s">
        <v>151</v>
      </c>
      <c r="C40" s="39" t="s">
        <v>22</v>
      </c>
      <c r="D40" s="39" t="s">
        <v>23</v>
      </c>
      <c r="E40" s="37" t="s">
        <v>24</v>
      </c>
      <c r="F40" s="39" t="s">
        <v>110</v>
      </c>
      <c r="G40" s="40" t="s">
        <v>152</v>
      </c>
      <c r="H40" s="41">
        <v>75</v>
      </c>
      <c r="I40" s="41">
        <f t="shared" si="0"/>
        <v>45</v>
      </c>
      <c r="J40" s="47" t="s">
        <v>27</v>
      </c>
      <c r="K40" s="49" t="s">
        <v>37</v>
      </c>
      <c r="L40" s="49" t="s">
        <v>37</v>
      </c>
      <c r="M40" s="47" t="s">
        <v>27</v>
      </c>
      <c r="N40" s="47">
        <v>12</v>
      </c>
      <c r="O40" s="47"/>
      <c r="P40" s="47"/>
      <c r="Q40" s="47">
        <f t="shared" si="1"/>
        <v>57</v>
      </c>
    </row>
    <row r="41" spans="1:17" s="26" customFormat="1" ht="15" customHeight="1">
      <c r="A41" s="37" t="s">
        <v>153</v>
      </c>
      <c r="B41" s="39" t="s">
        <v>154</v>
      </c>
      <c r="C41" s="39" t="s">
        <v>22</v>
      </c>
      <c r="D41" s="39" t="s">
        <v>23</v>
      </c>
      <c r="E41" s="37" t="s">
        <v>24</v>
      </c>
      <c r="F41" s="39" t="s">
        <v>110</v>
      </c>
      <c r="G41" s="40" t="s">
        <v>155</v>
      </c>
      <c r="H41" s="41">
        <v>75</v>
      </c>
      <c r="I41" s="41">
        <f t="shared" si="0"/>
        <v>45</v>
      </c>
      <c r="J41" s="50" t="s">
        <v>27</v>
      </c>
      <c r="K41" s="50" t="s">
        <v>27</v>
      </c>
      <c r="L41" s="50" t="s">
        <v>27</v>
      </c>
      <c r="M41" s="50" t="s">
        <v>27</v>
      </c>
      <c r="N41" s="47">
        <v>8</v>
      </c>
      <c r="O41" s="47"/>
      <c r="P41" s="47"/>
      <c r="Q41" s="47">
        <f t="shared" si="1"/>
        <v>53</v>
      </c>
    </row>
    <row r="42" spans="1:17" s="26" customFormat="1" ht="15" customHeight="1">
      <c r="A42" s="37" t="s">
        <v>156</v>
      </c>
      <c r="B42" s="39" t="s">
        <v>157</v>
      </c>
      <c r="C42" s="39" t="s">
        <v>22</v>
      </c>
      <c r="D42" s="39" t="s">
        <v>35</v>
      </c>
      <c r="E42" s="37" t="s">
        <v>24</v>
      </c>
      <c r="F42" s="39" t="s">
        <v>110</v>
      </c>
      <c r="G42" s="40" t="s">
        <v>158</v>
      </c>
      <c r="H42" s="41">
        <v>94</v>
      </c>
      <c r="I42" s="41">
        <f t="shared" si="0"/>
        <v>56.4</v>
      </c>
      <c r="J42" s="47" t="s">
        <v>27</v>
      </c>
      <c r="K42" s="47" t="s">
        <v>27</v>
      </c>
      <c r="L42" s="48" t="s">
        <v>37</v>
      </c>
      <c r="M42" s="47" t="s">
        <v>27</v>
      </c>
      <c r="N42" s="47">
        <v>10</v>
      </c>
      <c r="O42" s="47"/>
      <c r="P42" s="47"/>
      <c r="Q42" s="47">
        <f t="shared" si="1"/>
        <v>66.4</v>
      </c>
    </row>
    <row r="43" spans="1:17" s="26" customFormat="1" ht="15" customHeight="1">
      <c r="A43" s="37" t="s">
        <v>159</v>
      </c>
      <c r="B43" s="39" t="s">
        <v>160</v>
      </c>
      <c r="C43" s="39" t="s">
        <v>22</v>
      </c>
      <c r="D43" s="39" t="s">
        <v>31</v>
      </c>
      <c r="E43" s="37" t="s">
        <v>24</v>
      </c>
      <c r="F43" s="39" t="s">
        <v>110</v>
      </c>
      <c r="G43" s="40" t="s">
        <v>161</v>
      </c>
      <c r="H43" s="41">
        <v>87</v>
      </c>
      <c r="I43" s="41">
        <f t="shared" si="0"/>
        <v>52.199999999999996</v>
      </c>
      <c r="J43" s="47" t="s">
        <v>27</v>
      </c>
      <c r="K43" s="47" t="s">
        <v>27</v>
      </c>
      <c r="L43" s="47" t="s">
        <v>27</v>
      </c>
      <c r="M43" s="47" t="s">
        <v>27</v>
      </c>
      <c r="N43" s="47">
        <v>8</v>
      </c>
      <c r="O43" s="47"/>
      <c r="P43" s="47"/>
      <c r="Q43" s="47">
        <f t="shared" si="1"/>
        <v>60.199999999999996</v>
      </c>
    </row>
    <row r="44" spans="1:17" s="26" customFormat="1" ht="15" customHeight="1">
      <c r="A44" s="37" t="s">
        <v>162</v>
      </c>
      <c r="B44" s="42" t="s">
        <v>163</v>
      </c>
      <c r="C44" s="42" t="s">
        <v>22</v>
      </c>
      <c r="D44" s="42" t="s">
        <v>31</v>
      </c>
      <c r="E44" s="37" t="s">
        <v>24</v>
      </c>
      <c r="F44" s="39" t="s">
        <v>164</v>
      </c>
      <c r="G44" s="40" t="s">
        <v>165</v>
      </c>
      <c r="H44" s="41">
        <v>64</v>
      </c>
      <c r="I44" s="41">
        <f t="shared" si="0"/>
        <v>38.4</v>
      </c>
      <c r="J44" s="47" t="s">
        <v>27</v>
      </c>
      <c r="K44" s="48" t="s">
        <v>37</v>
      </c>
      <c r="L44" s="48" t="s">
        <v>37</v>
      </c>
      <c r="M44" s="48" t="s">
        <v>37</v>
      </c>
      <c r="N44" s="47">
        <v>14</v>
      </c>
      <c r="O44" s="47">
        <v>5</v>
      </c>
      <c r="P44" s="47">
        <v>3</v>
      </c>
      <c r="Q44" s="47">
        <f t="shared" si="1"/>
        <v>60.4</v>
      </c>
    </row>
    <row r="45" spans="1:17" s="26" customFormat="1" ht="15" customHeight="1">
      <c r="A45" s="37" t="s">
        <v>166</v>
      </c>
      <c r="B45" s="42" t="s">
        <v>167</v>
      </c>
      <c r="C45" s="42" t="s">
        <v>30</v>
      </c>
      <c r="D45" s="42" t="s">
        <v>114</v>
      </c>
      <c r="E45" s="37" t="s">
        <v>24</v>
      </c>
      <c r="F45" s="39" t="s">
        <v>164</v>
      </c>
      <c r="G45" s="40" t="s">
        <v>168</v>
      </c>
      <c r="H45" s="41">
        <v>85</v>
      </c>
      <c r="I45" s="41">
        <f t="shared" si="0"/>
        <v>51</v>
      </c>
      <c r="J45" s="47" t="s">
        <v>27</v>
      </c>
      <c r="K45" s="47" t="s">
        <v>27</v>
      </c>
      <c r="L45" s="47" t="s">
        <v>27</v>
      </c>
      <c r="M45" s="47" t="s">
        <v>27</v>
      </c>
      <c r="N45" s="47">
        <v>8</v>
      </c>
      <c r="O45" s="47"/>
      <c r="P45" s="47"/>
      <c r="Q45" s="47">
        <f t="shared" si="1"/>
        <v>59</v>
      </c>
    </row>
    <row r="46" spans="1:17" s="26" customFormat="1" ht="15" customHeight="1">
      <c r="A46" s="37" t="s">
        <v>169</v>
      </c>
      <c r="B46" s="39" t="s">
        <v>170</v>
      </c>
      <c r="C46" s="39" t="s">
        <v>22</v>
      </c>
      <c r="D46" s="39" t="s">
        <v>86</v>
      </c>
      <c r="E46" s="37" t="s">
        <v>24</v>
      </c>
      <c r="F46" s="39" t="s">
        <v>164</v>
      </c>
      <c r="G46" s="40" t="s">
        <v>171</v>
      </c>
      <c r="H46" s="41">
        <v>75</v>
      </c>
      <c r="I46" s="41">
        <f t="shared" si="0"/>
        <v>45</v>
      </c>
      <c r="J46" s="47" t="s">
        <v>27</v>
      </c>
      <c r="K46" s="47" t="s">
        <v>27</v>
      </c>
      <c r="L46" s="47" t="s">
        <v>27</v>
      </c>
      <c r="M46" s="47" t="s">
        <v>27</v>
      </c>
      <c r="N46" s="47">
        <v>8</v>
      </c>
      <c r="O46" s="47"/>
      <c r="P46" s="47"/>
      <c r="Q46" s="47">
        <f t="shared" si="1"/>
        <v>53</v>
      </c>
    </row>
    <row r="47" spans="1:17" s="26" customFormat="1" ht="15" customHeight="1">
      <c r="A47" s="37" t="s">
        <v>172</v>
      </c>
      <c r="B47" s="39" t="s">
        <v>173</v>
      </c>
      <c r="C47" s="39" t="s">
        <v>22</v>
      </c>
      <c r="D47" s="39" t="s">
        <v>35</v>
      </c>
      <c r="E47" s="37" t="s">
        <v>24</v>
      </c>
      <c r="F47" s="39" t="s">
        <v>164</v>
      </c>
      <c r="G47" s="40" t="s">
        <v>174</v>
      </c>
      <c r="H47" s="41">
        <v>75</v>
      </c>
      <c r="I47" s="41">
        <f t="shared" si="0"/>
        <v>45</v>
      </c>
      <c r="J47" s="47" t="s">
        <v>27</v>
      </c>
      <c r="K47" s="47" t="s">
        <v>27</v>
      </c>
      <c r="L47" s="47" t="s">
        <v>27</v>
      </c>
      <c r="M47" s="47" t="s">
        <v>27</v>
      </c>
      <c r="N47" s="47">
        <v>8</v>
      </c>
      <c r="O47" s="47"/>
      <c r="P47" s="47"/>
      <c r="Q47" s="47">
        <f t="shared" si="1"/>
        <v>53</v>
      </c>
    </row>
    <row r="48" spans="1:17" s="26" customFormat="1" ht="15" customHeight="1">
      <c r="A48" s="37" t="s">
        <v>175</v>
      </c>
      <c r="B48" s="39" t="s">
        <v>176</v>
      </c>
      <c r="C48" s="39" t="s">
        <v>30</v>
      </c>
      <c r="D48" s="39" t="s">
        <v>35</v>
      </c>
      <c r="E48" s="37" t="s">
        <v>24</v>
      </c>
      <c r="F48" s="39" t="s">
        <v>164</v>
      </c>
      <c r="G48" s="40" t="s">
        <v>177</v>
      </c>
      <c r="H48" s="41">
        <v>80</v>
      </c>
      <c r="I48" s="41">
        <f t="shared" si="0"/>
        <v>48</v>
      </c>
      <c r="J48" s="47" t="s">
        <v>27</v>
      </c>
      <c r="K48" s="47" t="s">
        <v>27</v>
      </c>
      <c r="L48" s="47" t="s">
        <v>27</v>
      </c>
      <c r="M48" s="47" t="s">
        <v>27</v>
      </c>
      <c r="N48" s="47">
        <v>8</v>
      </c>
      <c r="O48" s="47"/>
      <c r="P48" s="47">
        <v>1</v>
      </c>
      <c r="Q48" s="47">
        <f t="shared" si="1"/>
        <v>57</v>
      </c>
    </row>
    <row r="49" spans="1:17" s="26" customFormat="1" ht="15" customHeight="1">
      <c r="A49" s="37" t="s">
        <v>178</v>
      </c>
      <c r="B49" s="39" t="s">
        <v>179</v>
      </c>
      <c r="C49" s="39" t="s">
        <v>22</v>
      </c>
      <c r="D49" s="39" t="s">
        <v>40</v>
      </c>
      <c r="E49" s="37" t="s">
        <v>24</v>
      </c>
      <c r="F49" s="39" t="s">
        <v>164</v>
      </c>
      <c r="G49" s="40" t="s">
        <v>180</v>
      </c>
      <c r="H49" s="41">
        <v>75</v>
      </c>
      <c r="I49" s="41">
        <f t="shared" si="0"/>
        <v>45</v>
      </c>
      <c r="J49" s="48" t="s">
        <v>37</v>
      </c>
      <c r="K49" s="48" t="s">
        <v>37</v>
      </c>
      <c r="L49" s="47" t="s">
        <v>27</v>
      </c>
      <c r="M49" s="48" t="s">
        <v>37</v>
      </c>
      <c r="N49" s="47">
        <v>14</v>
      </c>
      <c r="O49" s="47"/>
      <c r="P49" s="47"/>
      <c r="Q49" s="47">
        <f t="shared" si="1"/>
        <v>59</v>
      </c>
    </row>
    <row r="50" spans="1:17" s="26" customFormat="1" ht="15" customHeight="1">
      <c r="A50" s="37" t="s">
        <v>181</v>
      </c>
      <c r="B50" s="39" t="s">
        <v>182</v>
      </c>
      <c r="C50" s="39" t="s">
        <v>30</v>
      </c>
      <c r="D50" s="39" t="s">
        <v>114</v>
      </c>
      <c r="E50" s="37" t="s">
        <v>24</v>
      </c>
      <c r="F50" s="39" t="s">
        <v>164</v>
      </c>
      <c r="G50" s="40" t="s">
        <v>183</v>
      </c>
      <c r="H50" s="41">
        <v>70</v>
      </c>
      <c r="I50" s="41">
        <f t="shared" si="0"/>
        <v>42</v>
      </c>
      <c r="J50" s="47" t="s">
        <v>27</v>
      </c>
      <c r="K50" s="47" t="s">
        <v>27</v>
      </c>
      <c r="L50" s="47" t="s">
        <v>27</v>
      </c>
      <c r="M50" s="47" t="s">
        <v>27</v>
      </c>
      <c r="N50" s="47">
        <v>8</v>
      </c>
      <c r="O50" s="47"/>
      <c r="P50" s="47">
        <v>3</v>
      </c>
      <c r="Q50" s="47">
        <f t="shared" si="1"/>
        <v>53</v>
      </c>
    </row>
    <row r="51" spans="1:17" s="26" customFormat="1" ht="15" customHeight="1">
      <c r="A51" s="37" t="s">
        <v>184</v>
      </c>
      <c r="B51" s="39" t="s">
        <v>185</v>
      </c>
      <c r="C51" s="39" t="s">
        <v>22</v>
      </c>
      <c r="D51" s="39" t="s">
        <v>40</v>
      </c>
      <c r="E51" s="37" t="s">
        <v>24</v>
      </c>
      <c r="F51" s="39" t="s">
        <v>164</v>
      </c>
      <c r="G51" s="40" t="s">
        <v>186</v>
      </c>
      <c r="H51" s="41">
        <v>75</v>
      </c>
      <c r="I51" s="41">
        <f t="shared" si="0"/>
        <v>45</v>
      </c>
      <c r="J51" s="47" t="s">
        <v>27</v>
      </c>
      <c r="K51" s="47" t="s">
        <v>27</v>
      </c>
      <c r="L51" s="47" t="s">
        <v>27</v>
      </c>
      <c r="M51" s="47" t="s">
        <v>27</v>
      </c>
      <c r="N51" s="47">
        <v>8</v>
      </c>
      <c r="O51" s="47"/>
      <c r="P51" s="47"/>
      <c r="Q51" s="47">
        <f t="shared" si="1"/>
        <v>53</v>
      </c>
    </row>
    <row r="52" spans="1:17" s="26" customFormat="1" ht="15" customHeight="1">
      <c r="A52" s="37" t="s">
        <v>187</v>
      </c>
      <c r="B52" s="39" t="s">
        <v>188</v>
      </c>
      <c r="C52" s="39" t="s">
        <v>22</v>
      </c>
      <c r="D52" s="39" t="s">
        <v>31</v>
      </c>
      <c r="E52" s="37" t="s">
        <v>24</v>
      </c>
      <c r="F52" s="39" t="s">
        <v>164</v>
      </c>
      <c r="G52" s="40" t="s">
        <v>189</v>
      </c>
      <c r="H52" s="41">
        <v>64</v>
      </c>
      <c r="I52" s="41">
        <f t="shared" si="0"/>
        <v>38.4</v>
      </c>
      <c r="J52" s="47" t="s">
        <v>27</v>
      </c>
      <c r="K52" s="47" t="s">
        <v>27</v>
      </c>
      <c r="L52" s="47" t="s">
        <v>27</v>
      </c>
      <c r="M52" s="47" t="s">
        <v>27</v>
      </c>
      <c r="N52" s="47">
        <v>8</v>
      </c>
      <c r="O52" s="47">
        <v>5</v>
      </c>
      <c r="P52" s="47"/>
      <c r="Q52" s="47">
        <f t="shared" si="1"/>
        <v>51.4</v>
      </c>
    </row>
    <row r="53" spans="1:17" s="26" customFormat="1" ht="15" customHeight="1">
      <c r="A53" s="37" t="s">
        <v>190</v>
      </c>
      <c r="B53" s="39" t="s">
        <v>191</v>
      </c>
      <c r="C53" s="39" t="s">
        <v>22</v>
      </c>
      <c r="D53" s="39" t="s">
        <v>31</v>
      </c>
      <c r="E53" s="37" t="s">
        <v>24</v>
      </c>
      <c r="F53" s="39" t="s">
        <v>164</v>
      </c>
      <c r="G53" s="40" t="s">
        <v>192</v>
      </c>
      <c r="H53" s="41">
        <v>63</v>
      </c>
      <c r="I53" s="41">
        <f t="shared" si="0"/>
        <v>37.8</v>
      </c>
      <c r="J53" s="47" t="s">
        <v>27</v>
      </c>
      <c r="K53" s="47" t="s">
        <v>27</v>
      </c>
      <c r="L53" s="47" t="s">
        <v>27</v>
      </c>
      <c r="M53" s="47" t="s">
        <v>27</v>
      </c>
      <c r="N53" s="47">
        <v>8</v>
      </c>
      <c r="O53" s="47"/>
      <c r="P53" s="47"/>
      <c r="Q53" s="47">
        <f t="shared" si="1"/>
        <v>45.8</v>
      </c>
    </row>
    <row r="54" spans="1:17" s="26" customFormat="1" ht="15" customHeight="1">
      <c r="A54" s="37" t="s">
        <v>193</v>
      </c>
      <c r="B54" s="39" t="s">
        <v>194</v>
      </c>
      <c r="C54" s="39" t="s">
        <v>30</v>
      </c>
      <c r="D54" s="39" t="s">
        <v>86</v>
      </c>
      <c r="E54" s="37" t="s">
        <v>24</v>
      </c>
      <c r="F54" s="39" t="s">
        <v>195</v>
      </c>
      <c r="G54" s="40" t="s">
        <v>196</v>
      </c>
      <c r="H54" s="41">
        <v>77</v>
      </c>
      <c r="I54" s="41">
        <f t="shared" si="0"/>
        <v>46.199999999999996</v>
      </c>
      <c r="J54" s="47" t="s">
        <v>27</v>
      </c>
      <c r="K54" s="48" t="s">
        <v>37</v>
      </c>
      <c r="L54" s="47" t="s">
        <v>27</v>
      </c>
      <c r="M54" s="47" t="s">
        <v>27</v>
      </c>
      <c r="N54" s="47">
        <v>10</v>
      </c>
      <c r="O54" s="47">
        <v>4</v>
      </c>
      <c r="P54" s="47"/>
      <c r="Q54" s="47">
        <f t="shared" si="1"/>
        <v>60.199999999999996</v>
      </c>
    </row>
    <row r="55" spans="1:17" s="26" customFormat="1" ht="15" customHeight="1">
      <c r="A55" s="37" t="s">
        <v>197</v>
      </c>
      <c r="B55" s="39" t="s">
        <v>198</v>
      </c>
      <c r="C55" s="39" t="s">
        <v>22</v>
      </c>
      <c r="D55" s="39" t="s">
        <v>145</v>
      </c>
      <c r="E55" s="37" t="s">
        <v>24</v>
      </c>
      <c r="F55" s="39" t="s">
        <v>195</v>
      </c>
      <c r="G55" s="40" t="s">
        <v>199</v>
      </c>
      <c r="H55" s="41">
        <v>72</v>
      </c>
      <c r="I55" s="41">
        <f t="shared" si="0"/>
        <v>43.199999999999996</v>
      </c>
      <c r="J55" s="47" t="s">
        <v>27</v>
      </c>
      <c r="K55" s="48" t="s">
        <v>37</v>
      </c>
      <c r="L55" s="47" t="s">
        <v>27</v>
      </c>
      <c r="M55" s="47" t="s">
        <v>27</v>
      </c>
      <c r="N55" s="47">
        <v>10</v>
      </c>
      <c r="O55" s="47"/>
      <c r="P55" s="47"/>
      <c r="Q55" s="47">
        <f t="shared" si="1"/>
        <v>53.199999999999996</v>
      </c>
    </row>
    <row r="56" spans="1:17" s="26" customFormat="1" ht="15" customHeight="1">
      <c r="A56" s="37" t="s">
        <v>200</v>
      </c>
      <c r="B56" s="39" t="s">
        <v>201</v>
      </c>
      <c r="C56" s="39" t="s">
        <v>22</v>
      </c>
      <c r="D56" s="39" t="s">
        <v>31</v>
      </c>
      <c r="E56" s="37" t="s">
        <v>24</v>
      </c>
      <c r="F56" s="39" t="s">
        <v>195</v>
      </c>
      <c r="G56" s="40" t="s">
        <v>202</v>
      </c>
      <c r="H56" s="41">
        <v>78</v>
      </c>
      <c r="I56" s="41">
        <f t="shared" si="0"/>
        <v>46.8</v>
      </c>
      <c r="J56" s="47" t="s">
        <v>27</v>
      </c>
      <c r="K56" s="47" t="s">
        <v>27</v>
      </c>
      <c r="L56" s="47" t="s">
        <v>27</v>
      </c>
      <c r="M56" s="47" t="s">
        <v>27</v>
      </c>
      <c r="N56" s="47">
        <v>8</v>
      </c>
      <c r="O56" s="47"/>
      <c r="P56" s="47"/>
      <c r="Q56" s="47">
        <f t="shared" si="1"/>
        <v>54.8</v>
      </c>
    </row>
    <row r="57" spans="1:17" s="26" customFormat="1" ht="15" customHeight="1">
      <c r="A57" s="37" t="s">
        <v>203</v>
      </c>
      <c r="B57" s="39" t="s">
        <v>204</v>
      </c>
      <c r="C57" s="39" t="s">
        <v>22</v>
      </c>
      <c r="D57" s="39" t="s">
        <v>86</v>
      </c>
      <c r="E57" s="37" t="s">
        <v>24</v>
      </c>
      <c r="F57" s="39" t="s">
        <v>195</v>
      </c>
      <c r="G57" s="40" t="s">
        <v>205</v>
      </c>
      <c r="H57" s="41">
        <v>92</v>
      </c>
      <c r="I57" s="41">
        <f t="shared" si="0"/>
        <v>55.199999999999996</v>
      </c>
      <c r="J57" s="47" t="s">
        <v>27</v>
      </c>
      <c r="K57" s="47" t="s">
        <v>27</v>
      </c>
      <c r="L57" s="47" t="s">
        <v>27</v>
      </c>
      <c r="M57" s="47" t="s">
        <v>27</v>
      </c>
      <c r="N57" s="47">
        <v>8</v>
      </c>
      <c r="O57" s="47"/>
      <c r="P57" s="47"/>
      <c r="Q57" s="47">
        <f t="shared" si="1"/>
        <v>63.199999999999996</v>
      </c>
    </row>
    <row r="58" spans="1:17" s="26" customFormat="1" ht="15" customHeight="1">
      <c r="A58" s="37" t="s">
        <v>206</v>
      </c>
      <c r="B58" s="39" t="s">
        <v>207</v>
      </c>
      <c r="C58" s="39" t="s">
        <v>22</v>
      </c>
      <c r="D58" s="39" t="s">
        <v>102</v>
      </c>
      <c r="E58" s="37" t="s">
        <v>24</v>
      </c>
      <c r="F58" s="39" t="s">
        <v>195</v>
      </c>
      <c r="G58" s="40" t="s">
        <v>208</v>
      </c>
      <c r="H58" s="41">
        <v>84</v>
      </c>
      <c r="I58" s="41">
        <f t="shared" si="0"/>
        <v>50.4</v>
      </c>
      <c r="J58" s="48" t="s">
        <v>37</v>
      </c>
      <c r="K58" s="48" t="s">
        <v>37</v>
      </c>
      <c r="L58" s="47" t="s">
        <v>27</v>
      </c>
      <c r="M58" s="48" t="s">
        <v>37</v>
      </c>
      <c r="N58" s="47">
        <v>14</v>
      </c>
      <c r="O58" s="47"/>
      <c r="P58" s="47"/>
      <c r="Q58" s="47">
        <f t="shared" si="1"/>
        <v>64.4</v>
      </c>
    </row>
    <row r="59" spans="1:17" s="26" customFormat="1" ht="15" customHeight="1">
      <c r="A59" s="37" t="s">
        <v>209</v>
      </c>
      <c r="B59" s="39" t="s">
        <v>210</v>
      </c>
      <c r="C59" s="39" t="s">
        <v>22</v>
      </c>
      <c r="D59" s="39" t="s">
        <v>23</v>
      </c>
      <c r="E59" s="37" t="s">
        <v>24</v>
      </c>
      <c r="F59" s="39" t="s">
        <v>195</v>
      </c>
      <c r="G59" s="40" t="s">
        <v>211</v>
      </c>
      <c r="H59" s="41">
        <v>84</v>
      </c>
      <c r="I59" s="41">
        <f t="shared" si="0"/>
        <v>50.4</v>
      </c>
      <c r="J59" s="47" t="s">
        <v>27</v>
      </c>
      <c r="K59" s="47" t="s">
        <v>27</v>
      </c>
      <c r="L59" s="47" t="s">
        <v>27</v>
      </c>
      <c r="M59" s="48" t="s">
        <v>37</v>
      </c>
      <c r="N59" s="47">
        <v>10</v>
      </c>
      <c r="O59" s="47">
        <v>5</v>
      </c>
      <c r="P59" s="47"/>
      <c r="Q59" s="47">
        <f t="shared" si="1"/>
        <v>65.4</v>
      </c>
    </row>
    <row r="60" spans="1:17" s="26" customFormat="1" ht="15" customHeight="1">
      <c r="A60" s="37" t="s">
        <v>212</v>
      </c>
      <c r="B60" s="42" t="s">
        <v>213</v>
      </c>
      <c r="C60" s="42" t="s">
        <v>22</v>
      </c>
      <c r="D60" s="42" t="s">
        <v>44</v>
      </c>
      <c r="E60" s="37" t="s">
        <v>24</v>
      </c>
      <c r="F60" s="42" t="s">
        <v>214</v>
      </c>
      <c r="G60" s="40" t="s">
        <v>215</v>
      </c>
      <c r="H60" s="41">
        <v>67</v>
      </c>
      <c r="I60" s="41">
        <f t="shared" si="0"/>
        <v>40.199999999999996</v>
      </c>
      <c r="J60" s="47" t="s">
        <v>27</v>
      </c>
      <c r="K60" s="48" t="s">
        <v>37</v>
      </c>
      <c r="L60" s="47" t="s">
        <v>27</v>
      </c>
      <c r="M60" s="47" t="s">
        <v>27</v>
      </c>
      <c r="N60" s="47">
        <v>10</v>
      </c>
      <c r="O60" s="47">
        <v>5</v>
      </c>
      <c r="P60" s="47"/>
      <c r="Q60" s="47">
        <f t="shared" si="1"/>
        <v>55.199999999999996</v>
      </c>
    </row>
    <row r="61" spans="1:17" s="26" customFormat="1" ht="15" customHeight="1">
      <c r="A61" s="37" t="s">
        <v>216</v>
      </c>
      <c r="B61" s="39" t="s">
        <v>217</v>
      </c>
      <c r="C61" s="39" t="s">
        <v>22</v>
      </c>
      <c r="D61" s="39" t="s">
        <v>102</v>
      </c>
      <c r="E61" s="37" t="s">
        <v>24</v>
      </c>
      <c r="F61" s="39" t="s">
        <v>214</v>
      </c>
      <c r="G61" s="40" t="s">
        <v>218</v>
      </c>
      <c r="H61" s="41">
        <v>78</v>
      </c>
      <c r="I61" s="41">
        <f t="shared" si="0"/>
        <v>46.8</v>
      </c>
      <c r="J61" s="48" t="s">
        <v>37</v>
      </c>
      <c r="K61" s="48" t="s">
        <v>37</v>
      </c>
      <c r="L61" s="48" t="s">
        <v>37</v>
      </c>
      <c r="M61" s="47" t="s">
        <v>27</v>
      </c>
      <c r="N61" s="47">
        <v>14</v>
      </c>
      <c r="O61" s="47">
        <v>5</v>
      </c>
      <c r="P61" s="47"/>
      <c r="Q61" s="47">
        <f t="shared" si="1"/>
        <v>65.8</v>
      </c>
    </row>
    <row r="62" spans="1:17" s="26" customFormat="1" ht="15" customHeight="1">
      <c r="A62" s="37" t="s">
        <v>219</v>
      </c>
      <c r="B62" s="39" t="s">
        <v>220</v>
      </c>
      <c r="C62" s="39" t="s">
        <v>22</v>
      </c>
      <c r="D62" s="39" t="s">
        <v>86</v>
      </c>
      <c r="E62" s="37" t="s">
        <v>24</v>
      </c>
      <c r="F62" s="39" t="s">
        <v>214</v>
      </c>
      <c r="G62" s="40" t="s">
        <v>221</v>
      </c>
      <c r="H62" s="41">
        <v>78</v>
      </c>
      <c r="I62" s="41">
        <f t="shared" si="0"/>
        <v>46.8</v>
      </c>
      <c r="J62" s="47" t="s">
        <v>27</v>
      </c>
      <c r="K62" s="47" t="s">
        <v>27</v>
      </c>
      <c r="L62" s="48" t="s">
        <v>37</v>
      </c>
      <c r="M62" s="47" t="s">
        <v>27</v>
      </c>
      <c r="N62" s="47">
        <v>10</v>
      </c>
      <c r="O62" s="47"/>
      <c r="P62" s="47"/>
      <c r="Q62" s="47">
        <f t="shared" si="1"/>
        <v>56.8</v>
      </c>
    </row>
    <row r="63" spans="1:17" s="26" customFormat="1" ht="15" customHeight="1">
      <c r="A63" s="37" t="s">
        <v>222</v>
      </c>
      <c r="B63" s="39" t="s">
        <v>223</v>
      </c>
      <c r="C63" s="39" t="s">
        <v>22</v>
      </c>
      <c r="D63" s="39" t="s">
        <v>102</v>
      </c>
      <c r="E63" s="37" t="s">
        <v>24</v>
      </c>
      <c r="F63" s="39" t="s">
        <v>214</v>
      </c>
      <c r="G63" s="40" t="s">
        <v>224</v>
      </c>
      <c r="H63" s="41">
        <v>73</v>
      </c>
      <c r="I63" s="41">
        <f t="shared" si="0"/>
        <v>43.8</v>
      </c>
      <c r="J63" s="47" t="s">
        <v>27</v>
      </c>
      <c r="K63" s="47" t="s">
        <v>27</v>
      </c>
      <c r="L63" s="47" t="s">
        <v>27</v>
      </c>
      <c r="M63" s="47" t="s">
        <v>27</v>
      </c>
      <c r="N63" s="47">
        <v>8</v>
      </c>
      <c r="O63" s="47"/>
      <c r="P63" s="47"/>
      <c r="Q63" s="47">
        <f t="shared" si="1"/>
        <v>51.8</v>
      </c>
    </row>
    <row r="64" spans="1:17" s="26" customFormat="1" ht="15" customHeight="1">
      <c r="A64" s="37" t="s">
        <v>225</v>
      </c>
      <c r="B64" s="39" t="s">
        <v>226</v>
      </c>
      <c r="C64" s="39" t="s">
        <v>22</v>
      </c>
      <c r="D64" s="39" t="s">
        <v>35</v>
      </c>
      <c r="E64" s="37" t="s">
        <v>24</v>
      </c>
      <c r="F64" s="39" t="s">
        <v>214</v>
      </c>
      <c r="G64" s="40" t="s">
        <v>227</v>
      </c>
      <c r="H64" s="41">
        <v>71</v>
      </c>
      <c r="I64" s="41">
        <f t="shared" si="0"/>
        <v>42.6</v>
      </c>
      <c r="J64" s="47" t="s">
        <v>27</v>
      </c>
      <c r="K64" s="47" t="s">
        <v>27</v>
      </c>
      <c r="L64" s="47" t="s">
        <v>27</v>
      </c>
      <c r="M64" s="48" t="s">
        <v>37</v>
      </c>
      <c r="N64" s="47">
        <v>10</v>
      </c>
      <c r="O64" s="47"/>
      <c r="P64" s="47"/>
      <c r="Q64" s="47">
        <f t="shared" si="1"/>
        <v>52.6</v>
      </c>
    </row>
    <row r="65" spans="1:17" s="26" customFormat="1" ht="15" customHeight="1">
      <c r="A65" s="37" t="s">
        <v>228</v>
      </c>
      <c r="B65" s="42" t="s">
        <v>229</v>
      </c>
      <c r="C65" s="42" t="s">
        <v>30</v>
      </c>
      <c r="D65" s="39" t="s">
        <v>40</v>
      </c>
      <c r="E65" s="37" t="s">
        <v>24</v>
      </c>
      <c r="F65" s="39" t="s">
        <v>214</v>
      </c>
      <c r="G65" s="40" t="s">
        <v>230</v>
      </c>
      <c r="H65" s="41">
        <v>69</v>
      </c>
      <c r="I65" s="41">
        <f t="shared" si="0"/>
        <v>41.4</v>
      </c>
      <c r="J65" s="47" t="s">
        <v>27</v>
      </c>
      <c r="K65" s="47" t="s">
        <v>27</v>
      </c>
      <c r="L65" s="47" t="s">
        <v>27</v>
      </c>
      <c r="M65" s="48" t="s">
        <v>37</v>
      </c>
      <c r="N65" s="47">
        <v>10</v>
      </c>
      <c r="O65" s="47">
        <v>5</v>
      </c>
      <c r="P65" s="47">
        <v>2</v>
      </c>
      <c r="Q65" s="47">
        <f t="shared" si="1"/>
        <v>58.4</v>
      </c>
    </row>
    <row r="66" spans="1:17" s="26" customFormat="1" ht="15" customHeight="1">
      <c r="A66" s="37" t="s">
        <v>231</v>
      </c>
      <c r="B66" s="39" t="s">
        <v>232</v>
      </c>
      <c r="C66" s="39" t="s">
        <v>22</v>
      </c>
      <c r="D66" s="39" t="s">
        <v>233</v>
      </c>
      <c r="E66" s="37" t="s">
        <v>24</v>
      </c>
      <c r="F66" s="39" t="s">
        <v>214</v>
      </c>
      <c r="G66" s="40" t="s">
        <v>234</v>
      </c>
      <c r="H66" s="41">
        <v>64</v>
      </c>
      <c r="I66" s="41">
        <f t="shared" si="0"/>
        <v>38.4</v>
      </c>
      <c r="J66" s="47" t="s">
        <v>27</v>
      </c>
      <c r="K66" s="48" t="s">
        <v>37</v>
      </c>
      <c r="L66" s="47" t="s">
        <v>27</v>
      </c>
      <c r="M66" s="48" t="s">
        <v>37</v>
      </c>
      <c r="N66" s="47">
        <v>12</v>
      </c>
      <c r="O66" s="47">
        <v>5</v>
      </c>
      <c r="P66" s="47"/>
      <c r="Q66" s="47">
        <f t="shared" si="1"/>
        <v>55.4</v>
      </c>
    </row>
    <row r="67" spans="1:17" s="27" customFormat="1" ht="15" customHeight="1">
      <c r="A67" s="37" t="s">
        <v>235</v>
      </c>
      <c r="B67" s="39" t="s">
        <v>236</v>
      </c>
      <c r="C67" s="39" t="s">
        <v>30</v>
      </c>
      <c r="D67" s="39" t="s">
        <v>65</v>
      </c>
      <c r="E67" s="37" t="s">
        <v>24</v>
      </c>
      <c r="F67" s="38" t="s">
        <v>214</v>
      </c>
      <c r="G67" s="40" t="s">
        <v>237</v>
      </c>
      <c r="H67" s="41">
        <v>65</v>
      </c>
      <c r="I67" s="41">
        <f t="shared" si="0"/>
        <v>39</v>
      </c>
      <c r="J67" s="48" t="s">
        <v>37</v>
      </c>
      <c r="K67" s="47" t="s">
        <v>27</v>
      </c>
      <c r="L67" s="48" t="s">
        <v>37</v>
      </c>
      <c r="M67" s="48" t="s">
        <v>37</v>
      </c>
      <c r="N67" s="54">
        <v>14</v>
      </c>
      <c r="O67" s="54"/>
      <c r="P67" s="54">
        <v>10</v>
      </c>
      <c r="Q67" s="47">
        <f t="shared" si="1"/>
        <v>63</v>
      </c>
    </row>
    <row r="68" spans="1:17" s="28" customFormat="1" ht="15" customHeight="1">
      <c r="A68" s="37" t="s">
        <v>238</v>
      </c>
      <c r="B68" s="38" t="s">
        <v>239</v>
      </c>
      <c r="C68" s="38" t="s">
        <v>22</v>
      </c>
      <c r="D68" s="38" t="s">
        <v>90</v>
      </c>
      <c r="E68" s="37" t="s">
        <v>24</v>
      </c>
      <c r="F68" s="38" t="s">
        <v>214</v>
      </c>
      <c r="G68" s="40" t="s">
        <v>240</v>
      </c>
      <c r="H68" s="41">
        <v>82</v>
      </c>
      <c r="I68" s="41">
        <f t="shared" si="0"/>
        <v>49.199999999999996</v>
      </c>
      <c r="J68" s="47" t="s">
        <v>27</v>
      </c>
      <c r="K68" s="48" t="s">
        <v>37</v>
      </c>
      <c r="L68" s="48" t="s">
        <v>37</v>
      </c>
      <c r="M68" s="47" t="s">
        <v>27</v>
      </c>
      <c r="N68" s="50">
        <v>12</v>
      </c>
      <c r="O68" s="50"/>
      <c r="P68" s="50">
        <v>5.5</v>
      </c>
      <c r="Q68" s="47">
        <f t="shared" si="1"/>
        <v>66.69999999999999</v>
      </c>
    </row>
    <row r="69" spans="1:17" s="26" customFormat="1" ht="15" customHeight="1">
      <c r="A69" s="37" t="s">
        <v>241</v>
      </c>
      <c r="B69" s="42" t="s">
        <v>242</v>
      </c>
      <c r="C69" s="42" t="s">
        <v>30</v>
      </c>
      <c r="D69" s="42" t="s">
        <v>114</v>
      </c>
      <c r="E69" s="37" t="s">
        <v>24</v>
      </c>
      <c r="F69" s="42" t="s">
        <v>243</v>
      </c>
      <c r="G69" s="40" t="s">
        <v>244</v>
      </c>
      <c r="H69" s="41">
        <v>70</v>
      </c>
      <c r="I69" s="41">
        <f aca="true" t="shared" si="2" ref="I69:I132">H69*0.6</f>
        <v>42</v>
      </c>
      <c r="J69" s="47" t="s">
        <v>27</v>
      </c>
      <c r="K69" s="47" t="s">
        <v>27</v>
      </c>
      <c r="L69" s="47" t="s">
        <v>27</v>
      </c>
      <c r="M69" s="47" t="s">
        <v>27</v>
      </c>
      <c r="N69" s="47">
        <v>8</v>
      </c>
      <c r="O69" s="47"/>
      <c r="P69" s="47"/>
      <c r="Q69" s="47">
        <f aca="true" t="shared" si="3" ref="Q69:Q132">I69+N69+O69+P69</f>
        <v>50</v>
      </c>
    </row>
    <row r="70" spans="1:17" s="26" customFormat="1" ht="15" customHeight="1">
      <c r="A70" s="37" t="s">
        <v>245</v>
      </c>
      <c r="B70" s="39" t="s">
        <v>246</v>
      </c>
      <c r="C70" s="39" t="s">
        <v>22</v>
      </c>
      <c r="D70" s="39" t="s">
        <v>23</v>
      </c>
      <c r="E70" s="37" t="s">
        <v>24</v>
      </c>
      <c r="F70" s="39" t="s">
        <v>243</v>
      </c>
      <c r="G70" s="40" t="s">
        <v>247</v>
      </c>
      <c r="H70" s="41">
        <v>74</v>
      </c>
      <c r="I70" s="41">
        <f t="shared" si="2"/>
        <v>44.4</v>
      </c>
      <c r="J70" s="48" t="s">
        <v>37</v>
      </c>
      <c r="K70" s="47" t="s">
        <v>27</v>
      </c>
      <c r="L70" s="47" t="s">
        <v>27</v>
      </c>
      <c r="M70" s="47" t="s">
        <v>27</v>
      </c>
      <c r="N70" s="47">
        <v>10</v>
      </c>
      <c r="O70" s="47"/>
      <c r="P70" s="47"/>
      <c r="Q70" s="47">
        <f t="shared" si="3"/>
        <v>54.4</v>
      </c>
    </row>
    <row r="71" spans="1:17" s="26" customFormat="1" ht="15" customHeight="1">
      <c r="A71" s="37" t="s">
        <v>248</v>
      </c>
      <c r="B71" s="39" t="s">
        <v>249</v>
      </c>
      <c r="C71" s="39" t="s">
        <v>22</v>
      </c>
      <c r="D71" s="39" t="s">
        <v>40</v>
      </c>
      <c r="E71" s="37" t="s">
        <v>24</v>
      </c>
      <c r="F71" s="39" t="s">
        <v>243</v>
      </c>
      <c r="G71" s="40" t="s">
        <v>250</v>
      </c>
      <c r="H71" s="41">
        <v>74.4</v>
      </c>
      <c r="I71" s="41">
        <f t="shared" si="2"/>
        <v>44.64</v>
      </c>
      <c r="J71" s="47" t="s">
        <v>27</v>
      </c>
      <c r="K71" s="47" t="s">
        <v>27</v>
      </c>
      <c r="L71" s="47" t="s">
        <v>27</v>
      </c>
      <c r="M71" s="47" t="s">
        <v>27</v>
      </c>
      <c r="N71" s="47">
        <v>8</v>
      </c>
      <c r="O71" s="47"/>
      <c r="P71" s="47"/>
      <c r="Q71" s="47">
        <f t="shared" si="3"/>
        <v>52.64</v>
      </c>
    </row>
    <row r="72" spans="1:17" s="26" customFormat="1" ht="15" customHeight="1">
      <c r="A72" s="37" t="s">
        <v>251</v>
      </c>
      <c r="B72" s="42" t="s">
        <v>252</v>
      </c>
      <c r="C72" s="42" t="s">
        <v>30</v>
      </c>
      <c r="D72" s="42" t="s">
        <v>23</v>
      </c>
      <c r="E72" s="37" t="s">
        <v>24</v>
      </c>
      <c r="F72" s="42" t="s">
        <v>253</v>
      </c>
      <c r="G72" s="40" t="s">
        <v>254</v>
      </c>
      <c r="H72" s="41">
        <v>86</v>
      </c>
      <c r="I72" s="41">
        <f t="shared" si="2"/>
        <v>51.6</v>
      </c>
      <c r="J72" s="47" t="s">
        <v>27</v>
      </c>
      <c r="K72" s="47" t="s">
        <v>27</v>
      </c>
      <c r="L72" s="47" t="s">
        <v>27</v>
      </c>
      <c r="M72" s="47" t="s">
        <v>27</v>
      </c>
      <c r="N72" s="47">
        <v>8</v>
      </c>
      <c r="O72" s="47"/>
      <c r="P72" s="47"/>
      <c r="Q72" s="47">
        <f t="shared" si="3"/>
        <v>59.6</v>
      </c>
    </row>
    <row r="73" spans="1:17" s="26" customFormat="1" ht="15" customHeight="1">
      <c r="A73" s="37" t="s">
        <v>255</v>
      </c>
      <c r="B73" s="38" t="s">
        <v>256</v>
      </c>
      <c r="C73" s="38" t="s">
        <v>30</v>
      </c>
      <c r="D73" s="38" t="s">
        <v>44</v>
      </c>
      <c r="E73" s="37" t="s">
        <v>24</v>
      </c>
      <c r="F73" s="38" t="s">
        <v>253</v>
      </c>
      <c r="G73" s="40" t="s">
        <v>257</v>
      </c>
      <c r="H73" s="41">
        <v>84.5</v>
      </c>
      <c r="I73" s="41">
        <f t="shared" si="2"/>
        <v>50.699999999999996</v>
      </c>
      <c r="J73" s="48" t="s">
        <v>37</v>
      </c>
      <c r="K73" s="48" t="s">
        <v>37</v>
      </c>
      <c r="L73" s="48" t="s">
        <v>37</v>
      </c>
      <c r="M73" s="47" t="s">
        <v>27</v>
      </c>
      <c r="N73" s="47">
        <v>14</v>
      </c>
      <c r="O73" s="47">
        <v>5</v>
      </c>
      <c r="P73" s="47"/>
      <c r="Q73" s="47">
        <f t="shared" si="3"/>
        <v>69.69999999999999</v>
      </c>
    </row>
    <row r="74" spans="1:17" s="26" customFormat="1" ht="15" customHeight="1">
      <c r="A74" s="37" t="s">
        <v>258</v>
      </c>
      <c r="B74" s="39" t="s">
        <v>259</v>
      </c>
      <c r="C74" s="39" t="s">
        <v>30</v>
      </c>
      <c r="D74" s="39" t="s">
        <v>233</v>
      </c>
      <c r="E74" s="37" t="s">
        <v>24</v>
      </c>
      <c r="F74" s="39" t="s">
        <v>253</v>
      </c>
      <c r="G74" s="40" t="s">
        <v>260</v>
      </c>
      <c r="H74" s="41">
        <v>96</v>
      </c>
      <c r="I74" s="41">
        <f t="shared" si="2"/>
        <v>57.599999999999994</v>
      </c>
      <c r="J74" s="47" t="s">
        <v>27</v>
      </c>
      <c r="K74" s="48" t="s">
        <v>37</v>
      </c>
      <c r="L74" s="47" t="s">
        <v>27</v>
      </c>
      <c r="M74" s="48" t="s">
        <v>37</v>
      </c>
      <c r="N74" s="47">
        <v>12</v>
      </c>
      <c r="O74" s="47"/>
      <c r="P74" s="47"/>
      <c r="Q74" s="47">
        <f t="shared" si="3"/>
        <v>69.6</v>
      </c>
    </row>
    <row r="75" spans="1:17" s="26" customFormat="1" ht="15" customHeight="1">
      <c r="A75" s="37" t="s">
        <v>261</v>
      </c>
      <c r="B75" s="39" t="s">
        <v>262</v>
      </c>
      <c r="C75" s="39" t="s">
        <v>30</v>
      </c>
      <c r="D75" s="39" t="s">
        <v>79</v>
      </c>
      <c r="E75" s="37" t="s">
        <v>24</v>
      </c>
      <c r="F75" s="39" t="s">
        <v>253</v>
      </c>
      <c r="G75" s="40" t="s">
        <v>263</v>
      </c>
      <c r="H75" s="41">
        <v>84</v>
      </c>
      <c r="I75" s="41">
        <f t="shared" si="2"/>
        <v>50.4</v>
      </c>
      <c r="J75" s="47" t="s">
        <v>27</v>
      </c>
      <c r="K75" s="47" t="s">
        <v>27</v>
      </c>
      <c r="L75" s="47" t="s">
        <v>27</v>
      </c>
      <c r="M75" s="47" t="s">
        <v>27</v>
      </c>
      <c r="N75" s="47">
        <v>8</v>
      </c>
      <c r="O75" s="47"/>
      <c r="P75" s="47"/>
      <c r="Q75" s="47">
        <f t="shared" si="3"/>
        <v>58.4</v>
      </c>
    </row>
    <row r="76" spans="1:17" s="26" customFormat="1" ht="15" customHeight="1">
      <c r="A76" s="37" t="s">
        <v>264</v>
      </c>
      <c r="B76" s="38" t="s">
        <v>265</v>
      </c>
      <c r="C76" s="38" t="s">
        <v>22</v>
      </c>
      <c r="D76" s="38" t="s">
        <v>35</v>
      </c>
      <c r="E76" s="37" t="s">
        <v>24</v>
      </c>
      <c r="F76" s="38" t="s">
        <v>253</v>
      </c>
      <c r="G76" s="40" t="s">
        <v>266</v>
      </c>
      <c r="H76" s="41">
        <v>89.5</v>
      </c>
      <c r="I76" s="41">
        <f t="shared" si="2"/>
        <v>53.699999999999996</v>
      </c>
      <c r="J76" s="47" t="s">
        <v>27</v>
      </c>
      <c r="K76" s="47" t="s">
        <v>27</v>
      </c>
      <c r="L76" s="48" t="s">
        <v>37</v>
      </c>
      <c r="M76" s="48" t="s">
        <v>37</v>
      </c>
      <c r="N76" s="47">
        <v>12</v>
      </c>
      <c r="O76" s="47"/>
      <c r="P76" s="47"/>
      <c r="Q76" s="47">
        <f t="shared" si="3"/>
        <v>65.69999999999999</v>
      </c>
    </row>
    <row r="77" spans="1:17" s="26" customFormat="1" ht="15" customHeight="1">
      <c r="A77" s="37" t="s">
        <v>267</v>
      </c>
      <c r="B77" s="38" t="s">
        <v>268</v>
      </c>
      <c r="C77" s="38" t="s">
        <v>30</v>
      </c>
      <c r="D77" s="38" t="s">
        <v>102</v>
      </c>
      <c r="E77" s="37" t="s">
        <v>24</v>
      </c>
      <c r="F77" s="38" t="s">
        <v>253</v>
      </c>
      <c r="G77" s="40" t="s">
        <v>269</v>
      </c>
      <c r="H77" s="41">
        <v>91</v>
      </c>
      <c r="I77" s="41">
        <f t="shared" si="2"/>
        <v>54.6</v>
      </c>
      <c r="J77" s="47" t="s">
        <v>27</v>
      </c>
      <c r="K77" s="47" t="s">
        <v>27</v>
      </c>
      <c r="L77" s="47" t="s">
        <v>27</v>
      </c>
      <c r="M77" s="47" t="s">
        <v>27</v>
      </c>
      <c r="N77" s="47">
        <v>8</v>
      </c>
      <c r="O77" s="47"/>
      <c r="P77" s="47"/>
      <c r="Q77" s="47">
        <f t="shared" si="3"/>
        <v>62.6</v>
      </c>
    </row>
    <row r="78" spans="1:17" s="26" customFormat="1" ht="15" customHeight="1">
      <c r="A78" s="37" t="s">
        <v>270</v>
      </c>
      <c r="B78" s="38" t="s">
        <v>271</v>
      </c>
      <c r="C78" s="38" t="s">
        <v>30</v>
      </c>
      <c r="D78" s="38" t="s">
        <v>145</v>
      </c>
      <c r="E78" s="37" t="s">
        <v>24</v>
      </c>
      <c r="F78" s="38" t="s">
        <v>253</v>
      </c>
      <c r="G78" s="40" t="s">
        <v>272</v>
      </c>
      <c r="H78" s="41">
        <v>88</v>
      </c>
      <c r="I78" s="41">
        <f t="shared" si="2"/>
        <v>52.8</v>
      </c>
      <c r="J78" s="48" t="s">
        <v>37</v>
      </c>
      <c r="K78" s="47" t="s">
        <v>27</v>
      </c>
      <c r="L78" s="47" t="s">
        <v>27</v>
      </c>
      <c r="M78" s="47" t="s">
        <v>27</v>
      </c>
      <c r="N78" s="47">
        <v>10</v>
      </c>
      <c r="O78" s="47"/>
      <c r="P78" s="47"/>
      <c r="Q78" s="47">
        <f t="shared" si="3"/>
        <v>62.8</v>
      </c>
    </row>
    <row r="79" spans="1:17" s="26" customFormat="1" ht="15" customHeight="1">
      <c r="A79" s="37" t="s">
        <v>273</v>
      </c>
      <c r="B79" s="38" t="s">
        <v>274</v>
      </c>
      <c r="C79" s="38" t="s">
        <v>30</v>
      </c>
      <c r="D79" s="38" t="s">
        <v>102</v>
      </c>
      <c r="E79" s="37" t="s">
        <v>24</v>
      </c>
      <c r="F79" s="38" t="s">
        <v>253</v>
      </c>
      <c r="G79" s="40" t="s">
        <v>275</v>
      </c>
      <c r="H79" s="41">
        <v>80</v>
      </c>
      <c r="I79" s="41">
        <f t="shared" si="2"/>
        <v>48</v>
      </c>
      <c r="J79" s="47" t="s">
        <v>27</v>
      </c>
      <c r="K79" s="47" t="s">
        <v>27</v>
      </c>
      <c r="L79" s="47" t="s">
        <v>27</v>
      </c>
      <c r="M79" s="47" t="s">
        <v>27</v>
      </c>
      <c r="N79" s="47">
        <v>8</v>
      </c>
      <c r="O79" s="47"/>
      <c r="P79" s="47"/>
      <c r="Q79" s="47">
        <f t="shared" si="3"/>
        <v>56</v>
      </c>
    </row>
    <row r="80" spans="1:17" s="26" customFormat="1" ht="15" customHeight="1">
      <c r="A80" s="37" t="s">
        <v>276</v>
      </c>
      <c r="B80" s="38" t="s">
        <v>277</v>
      </c>
      <c r="C80" s="38" t="s">
        <v>30</v>
      </c>
      <c r="D80" s="38" t="s">
        <v>86</v>
      </c>
      <c r="E80" s="37" t="s">
        <v>24</v>
      </c>
      <c r="F80" s="38" t="s">
        <v>253</v>
      </c>
      <c r="G80" s="40" t="s">
        <v>278</v>
      </c>
      <c r="H80" s="41">
        <v>85</v>
      </c>
      <c r="I80" s="41">
        <f t="shared" si="2"/>
        <v>51</v>
      </c>
      <c r="J80" s="47" t="s">
        <v>27</v>
      </c>
      <c r="K80" s="47" t="s">
        <v>27</v>
      </c>
      <c r="L80" s="47" t="s">
        <v>27</v>
      </c>
      <c r="M80" s="47" t="s">
        <v>27</v>
      </c>
      <c r="N80" s="47">
        <v>8</v>
      </c>
      <c r="O80" s="47"/>
      <c r="P80" s="47"/>
      <c r="Q80" s="47">
        <f t="shared" si="3"/>
        <v>59</v>
      </c>
    </row>
    <row r="81" spans="1:17" s="26" customFormat="1" ht="15" customHeight="1">
      <c r="A81" s="37" t="s">
        <v>279</v>
      </c>
      <c r="B81" s="38" t="s">
        <v>280</v>
      </c>
      <c r="C81" s="38" t="s">
        <v>30</v>
      </c>
      <c r="D81" s="38" t="s">
        <v>90</v>
      </c>
      <c r="E81" s="37" t="s">
        <v>24</v>
      </c>
      <c r="F81" s="38" t="s">
        <v>253</v>
      </c>
      <c r="G81" s="40" t="s">
        <v>281</v>
      </c>
      <c r="H81" s="41">
        <v>85.5</v>
      </c>
      <c r="I81" s="41">
        <f t="shared" si="2"/>
        <v>51.3</v>
      </c>
      <c r="J81" s="47" t="s">
        <v>27</v>
      </c>
      <c r="K81" s="48" t="s">
        <v>37</v>
      </c>
      <c r="L81" s="47" t="s">
        <v>27</v>
      </c>
      <c r="M81" s="47" t="s">
        <v>27</v>
      </c>
      <c r="N81" s="47">
        <v>10</v>
      </c>
      <c r="O81" s="47"/>
      <c r="P81" s="47"/>
      <c r="Q81" s="47">
        <f t="shared" si="3"/>
        <v>61.3</v>
      </c>
    </row>
    <row r="82" spans="1:17" s="26" customFormat="1" ht="15" customHeight="1">
      <c r="A82" s="37" t="s">
        <v>282</v>
      </c>
      <c r="B82" s="39" t="s">
        <v>283</v>
      </c>
      <c r="C82" s="39" t="s">
        <v>30</v>
      </c>
      <c r="D82" s="39" t="s">
        <v>40</v>
      </c>
      <c r="E82" s="37" t="s">
        <v>24</v>
      </c>
      <c r="F82" s="39" t="s">
        <v>253</v>
      </c>
      <c r="G82" s="40" t="s">
        <v>284</v>
      </c>
      <c r="H82" s="41">
        <v>96</v>
      </c>
      <c r="I82" s="41">
        <f t="shared" si="2"/>
        <v>57.599999999999994</v>
      </c>
      <c r="J82" s="47" t="s">
        <v>27</v>
      </c>
      <c r="K82" s="47" t="s">
        <v>27</v>
      </c>
      <c r="L82" s="47" t="s">
        <v>27</v>
      </c>
      <c r="M82" s="47" t="s">
        <v>27</v>
      </c>
      <c r="N82" s="47">
        <v>8</v>
      </c>
      <c r="O82" s="47"/>
      <c r="P82" s="47"/>
      <c r="Q82" s="47">
        <f t="shared" si="3"/>
        <v>65.6</v>
      </c>
    </row>
    <row r="83" spans="1:17" s="26" customFormat="1" ht="15" customHeight="1">
      <c r="A83" s="37" t="s">
        <v>285</v>
      </c>
      <c r="B83" s="39" t="s">
        <v>286</v>
      </c>
      <c r="C83" s="39" t="s">
        <v>30</v>
      </c>
      <c r="D83" s="39" t="s">
        <v>35</v>
      </c>
      <c r="E83" s="37" t="s">
        <v>24</v>
      </c>
      <c r="F83" s="39" t="s">
        <v>253</v>
      </c>
      <c r="G83" s="40" t="s">
        <v>287</v>
      </c>
      <c r="H83" s="41">
        <v>97</v>
      </c>
      <c r="I83" s="41">
        <f t="shared" si="2"/>
        <v>58.199999999999996</v>
      </c>
      <c r="J83" s="47" t="s">
        <v>27</v>
      </c>
      <c r="K83" s="47" t="s">
        <v>27</v>
      </c>
      <c r="L83" s="48" t="s">
        <v>37</v>
      </c>
      <c r="M83" s="47" t="s">
        <v>27</v>
      </c>
      <c r="N83" s="47">
        <v>10</v>
      </c>
      <c r="O83" s="47">
        <v>3</v>
      </c>
      <c r="P83" s="47">
        <v>1</v>
      </c>
      <c r="Q83" s="47">
        <f t="shared" si="3"/>
        <v>72.19999999999999</v>
      </c>
    </row>
    <row r="84" spans="1:17" s="26" customFormat="1" ht="15" customHeight="1">
      <c r="A84" s="37" t="s">
        <v>288</v>
      </c>
      <c r="B84" s="39" t="s">
        <v>289</v>
      </c>
      <c r="C84" s="39" t="s">
        <v>30</v>
      </c>
      <c r="D84" s="39" t="s">
        <v>35</v>
      </c>
      <c r="E84" s="37" t="s">
        <v>24</v>
      </c>
      <c r="F84" s="39" t="s">
        <v>253</v>
      </c>
      <c r="G84" s="40" t="s">
        <v>290</v>
      </c>
      <c r="H84" s="41">
        <v>92</v>
      </c>
      <c r="I84" s="41">
        <f t="shared" si="2"/>
        <v>55.199999999999996</v>
      </c>
      <c r="J84" s="47" t="s">
        <v>27</v>
      </c>
      <c r="K84" s="47" t="s">
        <v>27</v>
      </c>
      <c r="L84" s="47" t="s">
        <v>27</v>
      </c>
      <c r="M84" s="47" t="s">
        <v>27</v>
      </c>
      <c r="N84" s="47">
        <v>8</v>
      </c>
      <c r="O84" s="47"/>
      <c r="P84" s="47"/>
      <c r="Q84" s="47">
        <f t="shared" si="3"/>
        <v>63.199999999999996</v>
      </c>
    </row>
    <row r="85" spans="1:17" s="26" customFormat="1" ht="15" customHeight="1">
      <c r="A85" s="37" t="s">
        <v>291</v>
      </c>
      <c r="B85" s="39" t="s">
        <v>292</v>
      </c>
      <c r="C85" s="39" t="s">
        <v>22</v>
      </c>
      <c r="D85" s="39" t="s">
        <v>65</v>
      </c>
      <c r="E85" s="37" t="s">
        <v>24</v>
      </c>
      <c r="F85" s="39" t="s">
        <v>253</v>
      </c>
      <c r="G85" s="40" t="s">
        <v>293</v>
      </c>
      <c r="H85" s="41">
        <v>93</v>
      </c>
      <c r="I85" s="41">
        <f t="shared" si="2"/>
        <v>55.8</v>
      </c>
      <c r="J85" s="48" t="s">
        <v>37</v>
      </c>
      <c r="K85" s="47" t="s">
        <v>27</v>
      </c>
      <c r="L85" s="48" t="s">
        <v>37</v>
      </c>
      <c r="M85" s="47" t="s">
        <v>27</v>
      </c>
      <c r="N85" s="47">
        <v>12</v>
      </c>
      <c r="O85" s="47">
        <v>5</v>
      </c>
      <c r="P85" s="47">
        <v>1</v>
      </c>
      <c r="Q85" s="47">
        <f t="shared" si="3"/>
        <v>73.8</v>
      </c>
    </row>
    <row r="86" spans="1:17" s="26" customFormat="1" ht="15" customHeight="1">
      <c r="A86" s="37" t="s">
        <v>294</v>
      </c>
      <c r="B86" s="39" t="s">
        <v>295</v>
      </c>
      <c r="C86" s="39" t="s">
        <v>30</v>
      </c>
      <c r="D86" s="39" t="s">
        <v>65</v>
      </c>
      <c r="E86" s="37" t="s">
        <v>24</v>
      </c>
      <c r="F86" s="39" t="s">
        <v>253</v>
      </c>
      <c r="G86" s="40" t="s">
        <v>296</v>
      </c>
      <c r="H86" s="41">
        <v>93</v>
      </c>
      <c r="I86" s="41">
        <f t="shared" si="2"/>
        <v>55.8</v>
      </c>
      <c r="J86" s="47" t="s">
        <v>27</v>
      </c>
      <c r="K86" s="48" t="s">
        <v>37</v>
      </c>
      <c r="L86" s="47" t="s">
        <v>27</v>
      </c>
      <c r="M86" s="48" t="s">
        <v>37</v>
      </c>
      <c r="N86" s="47">
        <v>12</v>
      </c>
      <c r="O86" s="47">
        <v>5</v>
      </c>
      <c r="P86" s="47">
        <v>6</v>
      </c>
      <c r="Q86" s="47">
        <f t="shared" si="3"/>
        <v>78.8</v>
      </c>
    </row>
    <row r="87" spans="1:17" s="26" customFormat="1" ht="15" customHeight="1">
      <c r="A87" s="37" t="s">
        <v>297</v>
      </c>
      <c r="B87" s="39" t="s">
        <v>298</v>
      </c>
      <c r="C87" s="39" t="s">
        <v>30</v>
      </c>
      <c r="D87" s="39" t="s">
        <v>23</v>
      </c>
      <c r="E87" s="37" t="s">
        <v>24</v>
      </c>
      <c r="F87" s="39" t="s">
        <v>253</v>
      </c>
      <c r="G87" s="40" t="s">
        <v>299</v>
      </c>
      <c r="H87" s="41">
        <v>92</v>
      </c>
      <c r="I87" s="41">
        <f t="shared" si="2"/>
        <v>55.199999999999996</v>
      </c>
      <c r="J87" s="47" t="s">
        <v>27</v>
      </c>
      <c r="K87" s="47" t="s">
        <v>27</v>
      </c>
      <c r="L87" s="47" t="s">
        <v>27</v>
      </c>
      <c r="M87" s="47" t="s">
        <v>27</v>
      </c>
      <c r="N87" s="47">
        <v>8</v>
      </c>
      <c r="O87" s="47"/>
      <c r="P87" s="47"/>
      <c r="Q87" s="47">
        <f t="shared" si="3"/>
        <v>63.199999999999996</v>
      </c>
    </row>
    <row r="88" spans="1:17" s="26" customFormat="1" ht="15" customHeight="1">
      <c r="A88" s="37" t="s">
        <v>300</v>
      </c>
      <c r="B88" s="39" t="s">
        <v>301</v>
      </c>
      <c r="C88" s="39" t="s">
        <v>30</v>
      </c>
      <c r="D88" s="39" t="s">
        <v>23</v>
      </c>
      <c r="E88" s="37" t="s">
        <v>24</v>
      </c>
      <c r="F88" s="39" t="s">
        <v>253</v>
      </c>
      <c r="G88" s="40" t="s">
        <v>302</v>
      </c>
      <c r="H88" s="41">
        <v>78</v>
      </c>
      <c r="I88" s="41">
        <f t="shared" si="2"/>
        <v>46.8</v>
      </c>
      <c r="J88" s="48" t="s">
        <v>37</v>
      </c>
      <c r="K88" s="47" t="s">
        <v>27</v>
      </c>
      <c r="L88" s="47" t="s">
        <v>27</v>
      </c>
      <c r="M88" s="48" t="s">
        <v>37</v>
      </c>
      <c r="N88" s="47">
        <v>12</v>
      </c>
      <c r="O88" s="47">
        <v>5</v>
      </c>
      <c r="P88" s="47"/>
      <c r="Q88" s="47">
        <f t="shared" si="3"/>
        <v>63.8</v>
      </c>
    </row>
    <row r="89" spans="1:17" s="26" customFormat="1" ht="15" customHeight="1">
      <c r="A89" s="37" t="s">
        <v>303</v>
      </c>
      <c r="B89" s="39" t="s">
        <v>304</v>
      </c>
      <c r="C89" s="39" t="s">
        <v>30</v>
      </c>
      <c r="D89" s="39" t="s">
        <v>86</v>
      </c>
      <c r="E89" s="37" t="s">
        <v>24</v>
      </c>
      <c r="F89" s="39" t="s">
        <v>253</v>
      </c>
      <c r="G89" s="40" t="s">
        <v>305</v>
      </c>
      <c r="H89" s="41">
        <v>91</v>
      </c>
      <c r="I89" s="41">
        <f t="shared" si="2"/>
        <v>54.6</v>
      </c>
      <c r="J89" s="47" t="s">
        <v>27</v>
      </c>
      <c r="K89" s="47" t="s">
        <v>27</v>
      </c>
      <c r="L89" s="47" t="s">
        <v>27</v>
      </c>
      <c r="M89" s="47" t="s">
        <v>27</v>
      </c>
      <c r="N89" s="47">
        <v>8</v>
      </c>
      <c r="O89" s="47">
        <v>5</v>
      </c>
      <c r="P89" s="47">
        <v>4</v>
      </c>
      <c r="Q89" s="47">
        <f t="shared" si="3"/>
        <v>71.6</v>
      </c>
    </row>
    <row r="90" spans="1:17" s="26" customFormat="1" ht="15" customHeight="1">
      <c r="A90" s="37" t="s">
        <v>306</v>
      </c>
      <c r="B90" s="39" t="s">
        <v>307</v>
      </c>
      <c r="C90" s="39" t="s">
        <v>30</v>
      </c>
      <c r="D90" s="39" t="s">
        <v>31</v>
      </c>
      <c r="E90" s="37" t="s">
        <v>24</v>
      </c>
      <c r="F90" s="39" t="s">
        <v>253</v>
      </c>
      <c r="G90" s="40" t="s">
        <v>308</v>
      </c>
      <c r="H90" s="41">
        <v>95</v>
      </c>
      <c r="I90" s="41">
        <f t="shared" si="2"/>
        <v>57</v>
      </c>
      <c r="J90" s="48" t="s">
        <v>37</v>
      </c>
      <c r="K90" s="47" t="s">
        <v>27</v>
      </c>
      <c r="L90" s="47" t="s">
        <v>27</v>
      </c>
      <c r="M90" s="47" t="s">
        <v>27</v>
      </c>
      <c r="N90" s="47">
        <v>10</v>
      </c>
      <c r="O90" s="47">
        <v>5</v>
      </c>
      <c r="P90" s="47">
        <v>4</v>
      </c>
      <c r="Q90" s="47">
        <f t="shared" si="3"/>
        <v>76</v>
      </c>
    </row>
    <row r="91" spans="1:17" s="26" customFormat="1" ht="15" customHeight="1">
      <c r="A91" s="37" t="s">
        <v>309</v>
      </c>
      <c r="B91" s="39" t="s">
        <v>310</v>
      </c>
      <c r="C91" s="39" t="s">
        <v>30</v>
      </c>
      <c r="D91" s="39" t="s">
        <v>102</v>
      </c>
      <c r="E91" s="37" t="s">
        <v>24</v>
      </c>
      <c r="F91" s="39" t="s">
        <v>253</v>
      </c>
      <c r="G91" s="40" t="s">
        <v>311</v>
      </c>
      <c r="H91" s="41">
        <v>89</v>
      </c>
      <c r="I91" s="41">
        <f t="shared" si="2"/>
        <v>53.4</v>
      </c>
      <c r="J91" s="48" t="s">
        <v>37</v>
      </c>
      <c r="K91" s="47" t="s">
        <v>27</v>
      </c>
      <c r="L91" s="47" t="s">
        <v>27</v>
      </c>
      <c r="M91" s="48" t="s">
        <v>37</v>
      </c>
      <c r="N91" s="47">
        <v>12</v>
      </c>
      <c r="O91" s="47"/>
      <c r="P91" s="47">
        <v>4</v>
      </c>
      <c r="Q91" s="47">
        <f t="shared" si="3"/>
        <v>69.4</v>
      </c>
    </row>
    <row r="92" spans="1:17" s="26" customFormat="1" ht="15" customHeight="1">
      <c r="A92" s="37" t="s">
        <v>312</v>
      </c>
      <c r="B92" s="39" t="s">
        <v>313</v>
      </c>
      <c r="C92" s="39" t="s">
        <v>30</v>
      </c>
      <c r="D92" s="39" t="s">
        <v>35</v>
      </c>
      <c r="E92" s="37" t="s">
        <v>24</v>
      </c>
      <c r="F92" s="39" t="s">
        <v>253</v>
      </c>
      <c r="G92" s="40" t="s">
        <v>314</v>
      </c>
      <c r="H92" s="41">
        <v>89</v>
      </c>
      <c r="I92" s="41">
        <f t="shared" si="2"/>
        <v>53.4</v>
      </c>
      <c r="J92" s="48" t="s">
        <v>37</v>
      </c>
      <c r="K92" s="47" t="s">
        <v>27</v>
      </c>
      <c r="L92" s="47" t="s">
        <v>27</v>
      </c>
      <c r="M92" s="47" t="s">
        <v>27</v>
      </c>
      <c r="N92" s="47">
        <v>10</v>
      </c>
      <c r="O92" s="47"/>
      <c r="P92" s="47"/>
      <c r="Q92" s="47">
        <f t="shared" si="3"/>
        <v>63.4</v>
      </c>
    </row>
    <row r="93" spans="1:17" s="26" customFormat="1" ht="15" customHeight="1">
      <c r="A93" s="37" t="s">
        <v>315</v>
      </c>
      <c r="B93" s="39" t="s">
        <v>316</v>
      </c>
      <c r="C93" s="39" t="s">
        <v>30</v>
      </c>
      <c r="D93" s="39" t="s">
        <v>90</v>
      </c>
      <c r="E93" s="37" t="s">
        <v>24</v>
      </c>
      <c r="F93" s="39" t="s">
        <v>253</v>
      </c>
      <c r="G93" s="40" t="s">
        <v>317</v>
      </c>
      <c r="H93" s="41">
        <v>94</v>
      </c>
      <c r="I93" s="41">
        <f t="shared" si="2"/>
        <v>56.4</v>
      </c>
      <c r="J93" s="47" t="s">
        <v>27</v>
      </c>
      <c r="K93" s="47" t="s">
        <v>27</v>
      </c>
      <c r="L93" s="47" t="s">
        <v>27</v>
      </c>
      <c r="M93" s="47" t="s">
        <v>27</v>
      </c>
      <c r="N93" s="47">
        <v>8</v>
      </c>
      <c r="O93" s="47"/>
      <c r="P93" s="47"/>
      <c r="Q93" s="47">
        <f t="shared" si="3"/>
        <v>64.4</v>
      </c>
    </row>
    <row r="94" spans="1:17" s="26" customFormat="1" ht="15" customHeight="1">
      <c r="A94" s="37" t="s">
        <v>318</v>
      </c>
      <c r="B94" s="39" t="s">
        <v>319</v>
      </c>
      <c r="C94" s="39" t="s">
        <v>22</v>
      </c>
      <c r="D94" s="39" t="s">
        <v>31</v>
      </c>
      <c r="E94" s="37" t="s">
        <v>24</v>
      </c>
      <c r="F94" s="39" t="s">
        <v>253</v>
      </c>
      <c r="G94" s="40" t="s">
        <v>320</v>
      </c>
      <c r="H94" s="41">
        <v>87</v>
      </c>
      <c r="I94" s="41">
        <f t="shared" si="2"/>
        <v>52.199999999999996</v>
      </c>
      <c r="J94" s="47" t="s">
        <v>27</v>
      </c>
      <c r="K94" s="47" t="s">
        <v>27</v>
      </c>
      <c r="L94" s="47" t="s">
        <v>27</v>
      </c>
      <c r="M94" s="47" t="s">
        <v>27</v>
      </c>
      <c r="N94" s="47">
        <v>8</v>
      </c>
      <c r="O94" s="47"/>
      <c r="P94" s="47">
        <v>8</v>
      </c>
      <c r="Q94" s="47">
        <f t="shared" si="3"/>
        <v>68.19999999999999</v>
      </c>
    </row>
    <row r="95" spans="1:17" s="26" customFormat="1" ht="15" customHeight="1">
      <c r="A95" s="37" t="s">
        <v>321</v>
      </c>
      <c r="B95" s="39" t="s">
        <v>322</v>
      </c>
      <c r="C95" s="39" t="s">
        <v>22</v>
      </c>
      <c r="D95" s="39" t="s">
        <v>40</v>
      </c>
      <c r="E95" s="37" t="s">
        <v>24</v>
      </c>
      <c r="F95" s="39" t="s">
        <v>253</v>
      </c>
      <c r="G95" s="40" t="s">
        <v>323</v>
      </c>
      <c r="H95" s="41">
        <v>95</v>
      </c>
      <c r="I95" s="41">
        <f t="shared" si="2"/>
        <v>57</v>
      </c>
      <c r="J95" s="47" t="s">
        <v>27</v>
      </c>
      <c r="K95" s="47" t="s">
        <v>27</v>
      </c>
      <c r="L95" s="47" t="s">
        <v>27</v>
      </c>
      <c r="M95" s="47" t="s">
        <v>27</v>
      </c>
      <c r="N95" s="47">
        <v>8</v>
      </c>
      <c r="O95" s="47">
        <v>4</v>
      </c>
      <c r="P95" s="47">
        <v>1</v>
      </c>
      <c r="Q95" s="47">
        <f t="shared" si="3"/>
        <v>70</v>
      </c>
    </row>
    <row r="96" spans="1:17" s="26" customFormat="1" ht="15" customHeight="1">
      <c r="A96" s="37" t="s">
        <v>324</v>
      </c>
      <c r="B96" s="39" t="s">
        <v>325</v>
      </c>
      <c r="C96" s="39" t="s">
        <v>22</v>
      </c>
      <c r="D96" s="39" t="s">
        <v>44</v>
      </c>
      <c r="E96" s="37" t="s">
        <v>24</v>
      </c>
      <c r="F96" s="39" t="s">
        <v>253</v>
      </c>
      <c r="G96" s="40" t="s">
        <v>326</v>
      </c>
      <c r="H96" s="41">
        <v>79</v>
      </c>
      <c r="I96" s="41">
        <f t="shared" si="2"/>
        <v>47.4</v>
      </c>
      <c r="J96" s="48" t="s">
        <v>37</v>
      </c>
      <c r="K96" s="47" t="s">
        <v>27</v>
      </c>
      <c r="L96" s="47" t="s">
        <v>27</v>
      </c>
      <c r="M96" s="47" t="s">
        <v>27</v>
      </c>
      <c r="N96" s="47">
        <v>10</v>
      </c>
      <c r="O96" s="47">
        <v>5</v>
      </c>
      <c r="P96" s="47"/>
      <c r="Q96" s="47">
        <f t="shared" si="3"/>
        <v>62.4</v>
      </c>
    </row>
    <row r="97" spans="1:17" s="26" customFormat="1" ht="15" customHeight="1">
      <c r="A97" s="37" t="s">
        <v>327</v>
      </c>
      <c r="B97" s="39" t="s">
        <v>328</v>
      </c>
      <c r="C97" s="39" t="s">
        <v>22</v>
      </c>
      <c r="D97" s="39" t="s">
        <v>79</v>
      </c>
      <c r="E97" s="37" t="s">
        <v>24</v>
      </c>
      <c r="F97" s="39" t="s">
        <v>253</v>
      </c>
      <c r="G97" s="40" t="s">
        <v>329</v>
      </c>
      <c r="H97" s="41">
        <v>91</v>
      </c>
      <c r="I97" s="41">
        <f t="shared" si="2"/>
        <v>54.6</v>
      </c>
      <c r="J97" s="47" t="s">
        <v>27</v>
      </c>
      <c r="K97" s="47" t="s">
        <v>27</v>
      </c>
      <c r="L97" s="47" t="s">
        <v>27</v>
      </c>
      <c r="M97" s="47" t="s">
        <v>27</v>
      </c>
      <c r="N97" s="47">
        <v>8</v>
      </c>
      <c r="O97" s="47"/>
      <c r="P97" s="47"/>
      <c r="Q97" s="47">
        <f t="shared" si="3"/>
        <v>62.6</v>
      </c>
    </row>
    <row r="98" spans="1:17" s="26" customFormat="1" ht="15" customHeight="1">
      <c r="A98" s="37" t="s">
        <v>330</v>
      </c>
      <c r="B98" s="51" t="s">
        <v>331</v>
      </c>
      <c r="C98" s="51" t="s">
        <v>30</v>
      </c>
      <c r="D98" s="51" t="s">
        <v>90</v>
      </c>
      <c r="E98" s="52" t="s">
        <v>24</v>
      </c>
      <c r="F98" s="14" t="s">
        <v>253</v>
      </c>
      <c r="G98" s="40" t="s">
        <v>332</v>
      </c>
      <c r="H98" s="53">
        <v>87</v>
      </c>
      <c r="I98" s="41">
        <f t="shared" si="2"/>
        <v>52.199999999999996</v>
      </c>
      <c r="J98" s="47" t="s">
        <v>27</v>
      </c>
      <c r="K98" s="47" t="s">
        <v>27</v>
      </c>
      <c r="L98" s="47" t="s">
        <v>27</v>
      </c>
      <c r="M98" s="47" t="s">
        <v>27</v>
      </c>
      <c r="N98" s="47">
        <v>8</v>
      </c>
      <c r="O98" s="47"/>
      <c r="P98" s="47"/>
      <c r="Q98" s="47">
        <f t="shared" si="3"/>
        <v>60.199999999999996</v>
      </c>
    </row>
    <row r="99" spans="1:17" s="26" customFormat="1" ht="15" customHeight="1">
      <c r="A99" s="37" t="s">
        <v>333</v>
      </c>
      <c r="B99" s="42" t="s">
        <v>334</v>
      </c>
      <c r="C99" s="42" t="s">
        <v>30</v>
      </c>
      <c r="D99" s="42" t="s">
        <v>109</v>
      </c>
      <c r="E99" s="37" t="s">
        <v>24</v>
      </c>
      <c r="F99" s="42" t="s">
        <v>335</v>
      </c>
      <c r="G99" s="40" t="s">
        <v>336</v>
      </c>
      <c r="H99" s="41">
        <v>67.5</v>
      </c>
      <c r="I99" s="41">
        <f t="shared" si="2"/>
        <v>40.5</v>
      </c>
      <c r="J99" s="47" t="s">
        <v>27</v>
      </c>
      <c r="K99" s="47" t="s">
        <v>27</v>
      </c>
      <c r="L99" s="48" t="s">
        <v>37</v>
      </c>
      <c r="M99" s="48" t="s">
        <v>37</v>
      </c>
      <c r="N99" s="47">
        <v>12</v>
      </c>
      <c r="O99" s="47"/>
      <c r="P99" s="47"/>
      <c r="Q99" s="47">
        <f t="shared" si="3"/>
        <v>52.5</v>
      </c>
    </row>
    <row r="100" spans="1:17" s="26" customFormat="1" ht="15" customHeight="1">
      <c r="A100" s="37" t="s">
        <v>337</v>
      </c>
      <c r="B100" s="39" t="s">
        <v>338</v>
      </c>
      <c r="C100" s="39" t="s">
        <v>30</v>
      </c>
      <c r="D100" s="39" t="s">
        <v>40</v>
      </c>
      <c r="E100" s="37" t="s">
        <v>24</v>
      </c>
      <c r="F100" s="39" t="s">
        <v>335</v>
      </c>
      <c r="G100" s="40" t="s">
        <v>339</v>
      </c>
      <c r="H100" s="41">
        <v>80.5</v>
      </c>
      <c r="I100" s="41">
        <f t="shared" si="2"/>
        <v>48.3</v>
      </c>
      <c r="J100" s="47" t="s">
        <v>27</v>
      </c>
      <c r="K100" s="47" t="s">
        <v>27</v>
      </c>
      <c r="L100" s="47" t="s">
        <v>27</v>
      </c>
      <c r="M100" s="48" t="s">
        <v>37</v>
      </c>
      <c r="N100" s="47">
        <v>10</v>
      </c>
      <c r="O100" s="47">
        <v>5</v>
      </c>
      <c r="P100" s="47"/>
      <c r="Q100" s="47">
        <f t="shared" si="3"/>
        <v>63.3</v>
      </c>
    </row>
    <row r="101" spans="1:17" s="26" customFormat="1" ht="15" customHeight="1">
      <c r="A101" s="37" t="s">
        <v>340</v>
      </c>
      <c r="B101" s="39" t="s">
        <v>341</v>
      </c>
      <c r="C101" s="39" t="s">
        <v>22</v>
      </c>
      <c r="D101" s="39" t="s">
        <v>102</v>
      </c>
      <c r="E101" s="37" t="s">
        <v>24</v>
      </c>
      <c r="F101" s="39" t="s">
        <v>335</v>
      </c>
      <c r="G101" s="40" t="s">
        <v>342</v>
      </c>
      <c r="H101" s="41">
        <v>74</v>
      </c>
      <c r="I101" s="41">
        <f t="shared" si="2"/>
        <v>44.4</v>
      </c>
      <c r="J101" s="48" t="s">
        <v>37</v>
      </c>
      <c r="K101" s="47" t="s">
        <v>27</v>
      </c>
      <c r="L101" s="47" t="s">
        <v>27</v>
      </c>
      <c r="M101" s="47" t="s">
        <v>27</v>
      </c>
      <c r="N101" s="47">
        <v>10</v>
      </c>
      <c r="O101" s="47">
        <v>5</v>
      </c>
      <c r="P101" s="47">
        <v>4.5</v>
      </c>
      <c r="Q101" s="47">
        <f t="shared" si="3"/>
        <v>63.9</v>
      </c>
    </row>
    <row r="102" spans="1:17" s="26" customFormat="1" ht="15" customHeight="1">
      <c r="A102" s="37" t="s">
        <v>343</v>
      </c>
      <c r="B102" s="39" t="s">
        <v>344</v>
      </c>
      <c r="C102" s="39" t="s">
        <v>30</v>
      </c>
      <c r="D102" s="39" t="s">
        <v>35</v>
      </c>
      <c r="E102" s="37" t="s">
        <v>24</v>
      </c>
      <c r="F102" s="39" t="s">
        <v>335</v>
      </c>
      <c r="G102" s="40" t="s">
        <v>345</v>
      </c>
      <c r="H102" s="41">
        <v>67</v>
      </c>
      <c r="I102" s="41">
        <f t="shared" si="2"/>
        <v>40.199999999999996</v>
      </c>
      <c r="J102" s="47" t="s">
        <v>27</v>
      </c>
      <c r="K102" s="47" t="s">
        <v>27</v>
      </c>
      <c r="L102" s="47" t="s">
        <v>27</v>
      </c>
      <c r="M102" s="47" t="s">
        <v>27</v>
      </c>
      <c r="N102" s="47">
        <v>8</v>
      </c>
      <c r="O102" s="47"/>
      <c r="P102" s="47">
        <v>1</v>
      </c>
      <c r="Q102" s="47">
        <f t="shared" si="3"/>
        <v>49.199999999999996</v>
      </c>
    </row>
    <row r="103" spans="1:17" s="26" customFormat="1" ht="15" customHeight="1">
      <c r="A103" s="37" t="s">
        <v>346</v>
      </c>
      <c r="B103" s="38" t="s">
        <v>347</v>
      </c>
      <c r="C103" s="38" t="s">
        <v>30</v>
      </c>
      <c r="D103" s="38" t="s">
        <v>23</v>
      </c>
      <c r="E103" s="37" t="s">
        <v>24</v>
      </c>
      <c r="F103" s="38" t="s">
        <v>335</v>
      </c>
      <c r="G103" s="40" t="s">
        <v>348</v>
      </c>
      <c r="H103" s="41">
        <v>86</v>
      </c>
      <c r="I103" s="41">
        <f t="shared" si="2"/>
        <v>51.6</v>
      </c>
      <c r="J103" s="47" t="s">
        <v>27</v>
      </c>
      <c r="K103" s="47" t="s">
        <v>27</v>
      </c>
      <c r="L103" s="47" t="s">
        <v>27</v>
      </c>
      <c r="M103" s="47" t="s">
        <v>27</v>
      </c>
      <c r="N103" s="47">
        <v>8</v>
      </c>
      <c r="O103" s="47"/>
      <c r="P103" s="47"/>
      <c r="Q103" s="47">
        <f t="shared" si="3"/>
        <v>59.6</v>
      </c>
    </row>
    <row r="104" spans="1:17" s="26" customFormat="1" ht="15" customHeight="1">
      <c r="A104" s="37" t="s">
        <v>349</v>
      </c>
      <c r="B104" s="38" t="s">
        <v>350</v>
      </c>
      <c r="C104" s="38" t="s">
        <v>30</v>
      </c>
      <c r="D104" s="38" t="s">
        <v>65</v>
      </c>
      <c r="E104" s="37" t="s">
        <v>24</v>
      </c>
      <c r="F104" s="38" t="s">
        <v>335</v>
      </c>
      <c r="G104" s="40" t="s">
        <v>351</v>
      </c>
      <c r="H104" s="41">
        <v>76</v>
      </c>
      <c r="I104" s="41">
        <f t="shared" si="2"/>
        <v>45.6</v>
      </c>
      <c r="J104" s="47" t="s">
        <v>27</v>
      </c>
      <c r="K104" s="47" t="s">
        <v>27</v>
      </c>
      <c r="L104" s="48" t="s">
        <v>37</v>
      </c>
      <c r="M104" s="47" t="s">
        <v>27</v>
      </c>
      <c r="N104" s="47">
        <v>10</v>
      </c>
      <c r="O104" s="47"/>
      <c r="P104" s="47">
        <v>6</v>
      </c>
      <c r="Q104" s="47">
        <f t="shared" si="3"/>
        <v>61.6</v>
      </c>
    </row>
    <row r="105" spans="1:17" s="26" customFormat="1" ht="15" customHeight="1">
      <c r="A105" s="37" t="s">
        <v>352</v>
      </c>
      <c r="B105" s="38" t="s">
        <v>353</v>
      </c>
      <c r="C105" s="38" t="s">
        <v>22</v>
      </c>
      <c r="D105" s="38" t="s">
        <v>23</v>
      </c>
      <c r="E105" s="37" t="s">
        <v>24</v>
      </c>
      <c r="F105" s="38" t="s">
        <v>335</v>
      </c>
      <c r="G105" s="40" t="s">
        <v>354</v>
      </c>
      <c r="H105" s="41">
        <v>66.5</v>
      </c>
      <c r="I105" s="41">
        <f t="shared" si="2"/>
        <v>39.9</v>
      </c>
      <c r="J105" s="47" t="s">
        <v>27</v>
      </c>
      <c r="K105" s="47" t="s">
        <v>27</v>
      </c>
      <c r="L105" s="47" t="s">
        <v>27</v>
      </c>
      <c r="M105" s="47" t="s">
        <v>27</v>
      </c>
      <c r="N105" s="47">
        <v>8</v>
      </c>
      <c r="O105" s="47"/>
      <c r="P105" s="47"/>
      <c r="Q105" s="47">
        <f t="shared" si="3"/>
        <v>47.9</v>
      </c>
    </row>
    <row r="106" spans="1:17" s="26" customFormat="1" ht="15" customHeight="1">
      <c r="A106" s="37" t="s">
        <v>355</v>
      </c>
      <c r="B106" s="38" t="s">
        <v>356</v>
      </c>
      <c r="C106" s="38" t="s">
        <v>22</v>
      </c>
      <c r="D106" s="38" t="s">
        <v>23</v>
      </c>
      <c r="E106" s="37" t="s">
        <v>24</v>
      </c>
      <c r="F106" s="38" t="s">
        <v>335</v>
      </c>
      <c r="G106" s="40" t="s">
        <v>357</v>
      </c>
      <c r="H106" s="41">
        <v>67</v>
      </c>
      <c r="I106" s="41">
        <f t="shared" si="2"/>
        <v>40.199999999999996</v>
      </c>
      <c r="J106" s="48" t="s">
        <v>37</v>
      </c>
      <c r="K106" s="48" t="s">
        <v>37</v>
      </c>
      <c r="L106" s="48" t="s">
        <v>37</v>
      </c>
      <c r="M106" s="47" t="s">
        <v>27</v>
      </c>
      <c r="N106" s="47">
        <v>14</v>
      </c>
      <c r="O106" s="47"/>
      <c r="P106" s="47">
        <v>0.5</v>
      </c>
      <c r="Q106" s="47">
        <f t="shared" si="3"/>
        <v>54.699999999999996</v>
      </c>
    </row>
    <row r="107" spans="1:17" s="26" customFormat="1" ht="15" customHeight="1">
      <c r="A107" s="37" t="s">
        <v>358</v>
      </c>
      <c r="B107" s="38" t="s">
        <v>359</v>
      </c>
      <c r="C107" s="38" t="s">
        <v>22</v>
      </c>
      <c r="D107" s="38" t="s">
        <v>35</v>
      </c>
      <c r="E107" s="37" t="s">
        <v>24</v>
      </c>
      <c r="F107" s="38" t="s">
        <v>335</v>
      </c>
      <c r="G107" s="40" t="s">
        <v>360</v>
      </c>
      <c r="H107" s="41">
        <v>73</v>
      </c>
      <c r="I107" s="41">
        <f t="shared" si="2"/>
        <v>43.8</v>
      </c>
      <c r="J107" s="47" t="s">
        <v>27</v>
      </c>
      <c r="K107" s="47" t="s">
        <v>27</v>
      </c>
      <c r="L107" s="47" t="s">
        <v>27</v>
      </c>
      <c r="M107" s="48" t="s">
        <v>37</v>
      </c>
      <c r="N107" s="47">
        <v>10</v>
      </c>
      <c r="O107" s="47">
        <v>4</v>
      </c>
      <c r="P107" s="47"/>
      <c r="Q107" s="47">
        <f t="shared" si="3"/>
        <v>57.8</v>
      </c>
    </row>
    <row r="108" spans="1:17" s="26" customFormat="1" ht="15" customHeight="1">
      <c r="A108" s="37" t="s">
        <v>361</v>
      </c>
      <c r="B108" s="38" t="s">
        <v>362</v>
      </c>
      <c r="C108" s="38" t="s">
        <v>30</v>
      </c>
      <c r="D108" s="38" t="s">
        <v>86</v>
      </c>
      <c r="E108" s="37" t="s">
        <v>24</v>
      </c>
      <c r="F108" s="38" t="s">
        <v>335</v>
      </c>
      <c r="G108" s="40" t="s">
        <v>363</v>
      </c>
      <c r="H108" s="41">
        <v>69</v>
      </c>
      <c r="I108" s="41">
        <f t="shared" si="2"/>
        <v>41.4</v>
      </c>
      <c r="J108" s="47" t="s">
        <v>27</v>
      </c>
      <c r="K108" s="47" t="s">
        <v>27</v>
      </c>
      <c r="L108" s="47" t="s">
        <v>27</v>
      </c>
      <c r="M108" s="48" t="s">
        <v>37</v>
      </c>
      <c r="N108" s="47">
        <v>10</v>
      </c>
      <c r="O108" s="47"/>
      <c r="P108" s="47"/>
      <c r="Q108" s="47">
        <f t="shared" si="3"/>
        <v>51.4</v>
      </c>
    </row>
    <row r="109" spans="1:17" s="26" customFormat="1" ht="15" customHeight="1">
      <c r="A109" s="37" t="s">
        <v>364</v>
      </c>
      <c r="B109" s="38" t="s">
        <v>365</v>
      </c>
      <c r="C109" s="38" t="s">
        <v>30</v>
      </c>
      <c r="D109" s="38" t="s">
        <v>44</v>
      </c>
      <c r="E109" s="37" t="s">
        <v>24</v>
      </c>
      <c r="F109" s="38" t="s">
        <v>335</v>
      </c>
      <c r="G109" s="40" t="s">
        <v>366</v>
      </c>
      <c r="H109" s="41">
        <v>71</v>
      </c>
      <c r="I109" s="41">
        <f t="shared" si="2"/>
        <v>42.6</v>
      </c>
      <c r="J109" s="47" t="s">
        <v>27</v>
      </c>
      <c r="K109" s="47" t="s">
        <v>27</v>
      </c>
      <c r="L109" s="48" t="s">
        <v>37</v>
      </c>
      <c r="M109" s="47" t="s">
        <v>27</v>
      </c>
      <c r="N109" s="47">
        <v>10</v>
      </c>
      <c r="O109" s="47"/>
      <c r="P109" s="47">
        <v>0.5</v>
      </c>
      <c r="Q109" s="47">
        <f t="shared" si="3"/>
        <v>53.1</v>
      </c>
    </row>
    <row r="110" spans="1:17" s="26" customFormat="1" ht="15" customHeight="1">
      <c r="A110" s="37" t="s">
        <v>367</v>
      </c>
      <c r="B110" s="37" t="s">
        <v>368</v>
      </c>
      <c r="C110" s="37" t="s">
        <v>22</v>
      </c>
      <c r="D110" s="37" t="s">
        <v>369</v>
      </c>
      <c r="E110" s="37" t="s">
        <v>370</v>
      </c>
      <c r="F110" s="37" t="s">
        <v>45</v>
      </c>
      <c r="G110" s="40" t="s">
        <v>371</v>
      </c>
      <c r="H110" s="40">
        <v>98</v>
      </c>
      <c r="I110" s="41">
        <f t="shared" si="2"/>
        <v>58.8</v>
      </c>
      <c r="J110" s="47" t="s">
        <v>27</v>
      </c>
      <c r="K110" s="47" t="s">
        <v>27</v>
      </c>
      <c r="L110" s="47" t="s">
        <v>27</v>
      </c>
      <c r="M110" s="47" t="s">
        <v>27</v>
      </c>
      <c r="N110" s="47">
        <v>8</v>
      </c>
      <c r="O110" s="47"/>
      <c r="P110" s="47"/>
      <c r="Q110" s="47">
        <f t="shared" si="3"/>
        <v>66.8</v>
      </c>
    </row>
    <row r="111" spans="1:17" s="26" customFormat="1" ht="15" customHeight="1">
      <c r="A111" s="37" t="s">
        <v>372</v>
      </c>
      <c r="B111" s="37" t="s">
        <v>373</v>
      </c>
      <c r="C111" s="37" t="s">
        <v>30</v>
      </c>
      <c r="D111" s="37" t="s">
        <v>23</v>
      </c>
      <c r="E111" s="37" t="s">
        <v>370</v>
      </c>
      <c r="F111" s="37" t="s">
        <v>45</v>
      </c>
      <c r="G111" s="40" t="s">
        <v>374</v>
      </c>
      <c r="H111" s="41">
        <v>97</v>
      </c>
      <c r="I111" s="41">
        <f t="shared" si="2"/>
        <v>58.199999999999996</v>
      </c>
      <c r="J111" s="47" t="s">
        <v>27</v>
      </c>
      <c r="K111" s="47" t="s">
        <v>27</v>
      </c>
      <c r="L111" s="47" t="s">
        <v>27</v>
      </c>
      <c r="M111" s="47" t="s">
        <v>27</v>
      </c>
      <c r="N111" s="47">
        <v>8</v>
      </c>
      <c r="O111" s="47"/>
      <c r="P111" s="47"/>
      <c r="Q111" s="47">
        <f t="shared" si="3"/>
        <v>66.19999999999999</v>
      </c>
    </row>
    <row r="112" spans="1:17" s="26" customFormat="1" ht="15" customHeight="1">
      <c r="A112" s="37" t="s">
        <v>375</v>
      </c>
      <c r="B112" s="38" t="s">
        <v>376</v>
      </c>
      <c r="C112" s="38" t="s">
        <v>22</v>
      </c>
      <c r="D112" s="38" t="s">
        <v>145</v>
      </c>
      <c r="E112" s="37" t="s">
        <v>370</v>
      </c>
      <c r="F112" s="37" t="s">
        <v>45</v>
      </c>
      <c r="G112" s="40" t="s">
        <v>377</v>
      </c>
      <c r="H112" s="41">
        <v>86</v>
      </c>
      <c r="I112" s="41">
        <f t="shared" si="2"/>
        <v>51.6</v>
      </c>
      <c r="J112" s="47" t="s">
        <v>27</v>
      </c>
      <c r="K112" s="47" t="s">
        <v>27</v>
      </c>
      <c r="L112" s="47" t="s">
        <v>27</v>
      </c>
      <c r="M112" s="47" t="s">
        <v>27</v>
      </c>
      <c r="N112" s="47">
        <v>8</v>
      </c>
      <c r="O112" s="47">
        <v>4</v>
      </c>
      <c r="P112" s="47"/>
      <c r="Q112" s="47">
        <f t="shared" si="3"/>
        <v>63.6</v>
      </c>
    </row>
    <row r="113" spans="1:17" s="26" customFormat="1" ht="15" customHeight="1">
      <c r="A113" s="37" t="s">
        <v>378</v>
      </c>
      <c r="B113" s="37" t="s">
        <v>379</v>
      </c>
      <c r="C113" s="37" t="s">
        <v>22</v>
      </c>
      <c r="D113" s="37" t="s">
        <v>114</v>
      </c>
      <c r="E113" s="37" t="s">
        <v>370</v>
      </c>
      <c r="F113" s="37" t="s">
        <v>45</v>
      </c>
      <c r="G113" s="40" t="s">
        <v>380</v>
      </c>
      <c r="H113" s="41">
        <v>86.5</v>
      </c>
      <c r="I113" s="41">
        <f t="shared" si="2"/>
        <v>51.9</v>
      </c>
      <c r="J113" s="47" t="s">
        <v>27</v>
      </c>
      <c r="K113" s="47" t="s">
        <v>27</v>
      </c>
      <c r="L113" s="47" t="s">
        <v>27</v>
      </c>
      <c r="M113" s="47" t="s">
        <v>27</v>
      </c>
      <c r="N113" s="47">
        <v>8</v>
      </c>
      <c r="O113" s="47"/>
      <c r="P113" s="47"/>
      <c r="Q113" s="47">
        <f t="shared" si="3"/>
        <v>59.9</v>
      </c>
    </row>
    <row r="114" spans="1:17" s="26" customFormat="1" ht="15" customHeight="1">
      <c r="A114" s="37" t="s">
        <v>381</v>
      </c>
      <c r="B114" s="37" t="s">
        <v>382</v>
      </c>
      <c r="C114" s="37" t="s">
        <v>30</v>
      </c>
      <c r="D114" s="37" t="s">
        <v>79</v>
      </c>
      <c r="E114" s="37" t="s">
        <v>370</v>
      </c>
      <c r="F114" s="37" t="s">
        <v>45</v>
      </c>
      <c r="G114" s="40" t="s">
        <v>383</v>
      </c>
      <c r="H114" s="41">
        <v>91.5</v>
      </c>
      <c r="I114" s="41">
        <f t="shared" si="2"/>
        <v>54.9</v>
      </c>
      <c r="J114" s="47" t="s">
        <v>27</v>
      </c>
      <c r="K114" s="47" t="s">
        <v>27</v>
      </c>
      <c r="L114" s="47" t="s">
        <v>27</v>
      </c>
      <c r="M114" s="47" t="s">
        <v>27</v>
      </c>
      <c r="N114" s="47">
        <v>8</v>
      </c>
      <c r="O114" s="47"/>
      <c r="P114" s="47">
        <v>3</v>
      </c>
      <c r="Q114" s="47">
        <f t="shared" si="3"/>
        <v>65.9</v>
      </c>
    </row>
    <row r="115" spans="1:17" s="26" customFormat="1" ht="15" customHeight="1">
      <c r="A115" s="37" t="s">
        <v>384</v>
      </c>
      <c r="B115" s="37" t="s">
        <v>385</v>
      </c>
      <c r="C115" s="37" t="s">
        <v>22</v>
      </c>
      <c r="D115" s="37" t="s">
        <v>79</v>
      </c>
      <c r="E115" s="37" t="s">
        <v>370</v>
      </c>
      <c r="F115" s="37" t="s">
        <v>45</v>
      </c>
      <c r="G115" s="40" t="s">
        <v>386</v>
      </c>
      <c r="H115" s="41">
        <v>95</v>
      </c>
      <c r="I115" s="41">
        <f t="shared" si="2"/>
        <v>57</v>
      </c>
      <c r="J115" s="48" t="s">
        <v>37</v>
      </c>
      <c r="K115" s="47" t="s">
        <v>27</v>
      </c>
      <c r="L115" s="47" t="s">
        <v>27</v>
      </c>
      <c r="M115" s="47" t="s">
        <v>27</v>
      </c>
      <c r="N115" s="47">
        <v>10</v>
      </c>
      <c r="O115" s="47">
        <v>6</v>
      </c>
      <c r="P115" s="47">
        <v>2</v>
      </c>
      <c r="Q115" s="47">
        <f t="shared" si="3"/>
        <v>75</v>
      </c>
    </row>
    <row r="116" spans="1:17" s="26" customFormat="1" ht="15" customHeight="1">
      <c r="A116" s="37" t="s">
        <v>387</v>
      </c>
      <c r="B116" s="42" t="s">
        <v>388</v>
      </c>
      <c r="C116" s="42" t="s">
        <v>22</v>
      </c>
      <c r="D116" s="42" t="s">
        <v>31</v>
      </c>
      <c r="E116" s="37" t="s">
        <v>370</v>
      </c>
      <c r="F116" s="42" t="s">
        <v>72</v>
      </c>
      <c r="G116" s="40" t="s">
        <v>389</v>
      </c>
      <c r="H116" s="41">
        <v>68</v>
      </c>
      <c r="I116" s="41">
        <f t="shared" si="2"/>
        <v>40.8</v>
      </c>
      <c r="J116" s="47" t="s">
        <v>27</v>
      </c>
      <c r="K116" s="47" t="s">
        <v>27</v>
      </c>
      <c r="L116" s="47" t="s">
        <v>27</v>
      </c>
      <c r="M116" s="47" t="s">
        <v>27</v>
      </c>
      <c r="N116" s="47">
        <v>8</v>
      </c>
      <c r="O116" s="47"/>
      <c r="P116" s="47"/>
      <c r="Q116" s="47">
        <f t="shared" si="3"/>
        <v>48.8</v>
      </c>
    </row>
    <row r="117" spans="1:17" s="26" customFormat="1" ht="15" customHeight="1">
      <c r="A117" s="37" t="s">
        <v>390</v>
      </c>
      <c r="B117" s="39" t="s">
        <v>391</v>
      </c>
      <c r="C117" s="39" t="s">
        <v>22</v>
      </c>
      <c r="D117" s="39" t="s">
        <v>44</v>
      </c>
      <c r="E117" s="37" t="s">
        <v>370</v>
      </c>
      <c r="F117" s="39" t="s">
        <v>243</v>
      </c>
      <c r="G117" s="40" t="s">
        <v>392</v>
      </c>
      <c r="H117" s="41">
        <v>83</v>
      </c>
      <c r="I117" s="41">
        <f t="shared" si="2"/>
        <v>49.8</v>
      </c>
      <c r="J117" s="47" t="s">
        <v>27</v>
      </c>
      <c r="K117" s="47" t="s">
        <v>27</v>
      </c>
      <c r="L117" s="47" t="s">
        <v>27</v>
      </c>
      <c r="M117" s="47" t="s">
        <v>27</v>
      </c>
      <c r="N117" s="47">
        <v>8</v>
      </c>
      <c r="O117" s="47"/>
      <c r="P117" s="47"/>
      <c r="Q117" s="47">
        <f t="shared" si="3"/>
        <v>57.8</v>
      </c>
    </row>
    <row r="118" spans="1:17" s="26" customFormat="1" ht="15" customHeight="1">
      <c r="A118" s="37" t="s">
        <v>393</v>
      </c>
      <c r="B118" s="42" t="s">
        <v>394</v>
      </c>
      <c r="C118" s="42" t="s">
        <v>22</v>
      </c>
      <c r="D118" s="42" t="s">
        <v>40</v>
      </c>
      <c r="E118" s="37" t="s">
        <v>370</v>
      </c>
      <c r="F118" s="42" t="s">
        <v>243</v>
      </c>
      <c r="G118" s="40" t="s">
        <v>395</v>
      </c>
      <c r="H118" s="41">
        <v>76</v>
      </c>
      <c r="I118" s="41">
        <f t="shared" si="2"/>
        <v>45.6</v>
      </c>
      <c r="J118" s="47" t="s">
        <v>27</v>
      </c>
      <c r="K118" s="47" t="s">
        <v>27</v>
      </c>
      <c r="L118" s="47" t="s">
        <v>27</v>
      </c>
      <c r="M118" s="47" t="s">
        <v>27</v>
      </c>
      <c r="N118" s="47">
        <v>8</v>
      </c>
      <c r="O118" s="47">
        <v>5</v>
      </c>
      <c r="P118" s="47"/>
      <c r="Q118" s="47">
        <f t="shared" si="3"/>
        <v>58.6</v>
      </c>
    </row>
    <row r="119" spans="1:17" s="28" customFormat="1" ht="15" customHeight="1">
      <c r="A119" s="37" t="s">
        <v>396</v>
      </c>
      <c r="B119" s="37" t="s">
        <v>397</v>
      </c>
      <c r="C119" s="37" t="s">
        <v>30</v>
      </c>
      <c r="D119" s="37" t="s">
        <v>145</v>
      </c>
      <c r="E119" s="37" t="s">
        <v>370</v>
      </c>
      <c r="F119" s="37" t="s">
        <v>243</v>
      </c>
      <c r="G119" s="40" t="s">
        <v>398</v>
      </c>
      <c r="H119" s="41">
        <v>84</v>
      </c>
      <c r="I119" s="41">
        <f t="shared" si="2"/>
        <v>50.4</v>
      </c>
      <c r="J119" s="47" t="s">
        <v>27</v>
      </c>
      <c r="K119" s="48" t="s">
        <v>37</v>
      </c>
      <c r="L119" s="47" t="s">
        <v>27</v>
      </c>
      <c r="M119" s="47" t="s">
        <v>27</v>
      </c>
      <c r="N119" s="50">
        <v>10</v>
      </c>
      <c r="O119" s="50"/>
      <c r="P119" s="50"/>
      <c r="Q119" s="47">
        <f t="shared" si="3"/>
        <v>60.4</v>
      </c>
    </row>
    <row r="120" spans="1:17" s="26" customFormat="1" ht="15" customHeight="1">
      <c r="A120" s="37" t="s">
        <v>399</v>
      </c>
      <c r="B120" s="37" t="s">
        <v>400</v>
      </c>
      <c r="C120" s="37" t="s">
        <v>30</v>
      </c>
      <c r="D120" s="37" t="s">
        <v>401</v>
      </c>
      <c r="E120" s="37" t="s">
        <v>402</v>
      </c>
      <c r="F120" s="37" t="s">
        <v>91</v>
      </c>
      <c r="G120" s="40" t="s">
        <v>403</v>
      </c>
      <c r="H120" s="41">
        <v>71</v>
      </c>
      <c r="I120" s="41">
        <f t="shared" si="2"/>
        <v>42.6</v>
      </c>
      <c r="J120" s="48" t="s">
        <v>37</v>
      </c>
      <c r="K120" s="47" t="s">
        <v>27</v>
      </c>
      <c r="L120" s="47" t="s">
        <v>27</v>
      </c>
      <c r="M120" s="48" t="s">
        <v>37</v>
      </c>
      <c r="N120" s="47">
        <v>12</v>
      </c>
      <c r="O120" s="47"/>
      <c r="P120" s="47">
        <v>3</v>
      </c>
      <c r="Q120" s="47">
        <f t="shared" si="3"/>
        <v>57.6</v>
      </c>
    </row>
    <row r="121" spans="1:17" s="26" customFormat="1" ht="15" customHeight="1">
      <c r="A121" s="37" t="s">
        <v>404</v>
      </c>
      <c r="B121" s="42" t="s">
        <v>405</v>
      </c>
      <c r="C121" s="42" t="s">
        <v>22</v>
      </c>
      <c r="D121" s="42" t="s">
        <v>401</v>
      </c>
      <c r="E121" s="37" t="s">
        <v>402</v>
      </c>
      <c r="F121" s="37" t="s">
        <v>91</v>
      </c>
      <c r="G121" s="40" t="s">
        <v>406</v>
      </c>
      <c r="H121" s="41">
        <v>69</v>
      </c>
      <c r="I121" s="41">
        <f t="shared" si="2"/>
        <v>41.4</v>
      </c>
      <c r="J121" s="48" t="s">
        <v>37</v>
      </c>
      <c r="K121" s="47" t="s">
        <v>27</v>
      </c>
      <c r="L121" s="47" t="s">
        <v>27</v>
      </c>
      <c r="M121" s="47" t="s">
        <v>27</v>
      </c>
      <c r="N121" s="47">
        <v>10</v>
      </c>
      <c r="O121" s="47"/>
      <c r="P121" s="47"/>
      <c r="Q121" s="47">
        <f t="shared" si="3"/>
        <v>51.4</v>
      </c>
    </row>
    <row r="122" spans="1:17" s="26" customFormat="1" ht="15" customHeight="1">
      <c r="A122" s="37" t="s">
        <v>407</v>
      </c>
      <c r="B122" s="37" t="s">
        <v>408</v>
      </c>
      <c r="C122" s="37" t="s">
        <v>22</v>
      </c>
      <c r="D122" s="37" t="s">
        <v>409</v>
      </c>
      <c r="E122" s="37" t="s">
        <v>402</v>
      </c>
      <c r="F122" s="37" t="s">
        <v>110</v>
      </c>
      <c r="G122" s="40" t="s">
        <v>410</v>
      </c>
      <c r="H122" s="41">
        <v>88.68</v>
      </c>
      <c r="I122" s="41">
        <f t="shared" si="2"/>
        <v>53.208000000000006</v>
      </c>
      <c r="J122" s="47" t="s">
        <v>27</v>
      </c>
      <c r="K122" s="48" t="s">
        <v>37</v>
      </c>
      <c r="L122" s="47" t="s">
        <v>27</v>
      </c>
      <c r="M122" s="47" t="s">
        <v>27</v>
      </c>
      <c r="N122" s="47">
        <v>10</v>
      </c>
      <c r="O122" s="47"/>
      <c r="P122" s="47">
        <v>16</v>
      </c>
      <c r="Q122" s="47">
        <f t="shared" si="3"/>
        <v>79.208</v>
      </c>
    </row>
    <row r="123" spans="1:17" s="26" customFormat="1" ht="15" customHeight="1">
      <c r="A123" s="37" t="s">
        <v>411</v>
      </c>
      <c r="B123" s="37" t="s">
        <v>412</v>
      </c>
      <c r="C123" s="37" t="s">
        <v>22</v>
      </c>
      <c r="D123" s="37" t="s">
        <v>413</v>
      </c>
      <c r="E123" s="37" t="s">
        <v>402</v>
      </c>
      <c r="F123" s="37" t="s">
        <v>110</v>
      </c>
      <c r="G123" s="40" t="s">
        <v>414</v>
      </c>
      <c r="H123" s="41">
        <v>95.28</v>
      </c>
      <c r="I123" s="41">
        <f t="shared" si="2"/>
        <v>57.168</v>
      </c>
      <c r="J123" s="47" t="s">
        <v>27</v>
      </c>
      <c r="K123" s="47" t="s">
        <v>27</v>
      </c>
      <c r="L123" s="48" t="s">
        <v>37</v>
      </c>
      <c r="M123" s="48" t="s">
        <v>37</v>
      </c>
      <c r="N123" s="47">
        <v>12</v>
      </c>
      <c r="O123" s="47"/>
      <c r="P123" s="47"/>
      <c r="Q123" s="47">
        <f t="shared" si="3"/>
        <v>69.168</v>
      </c>
    </row>
    <row r="124" spans="1:17" s="26" customFormat="1" ht="15" customHeight="1">
      <c r="A124" s="37" t="s">
        <v>415</v>
      </c>
      <c r="B124" s="37" t="s">
        <v>416</v>
      </c>
      <c r="C124" s="37" t="s">
        <v>22</v>
      </c>
      <c r="D124" s="37" t="s">
        <v>23</v>
      </c>
      <c r="E124" s="37" t="s">
        <v>402</v>
      </c>
      <c r="F124" s="37" t="s">
        <v>110</v>
      </c>
      <c r="G124" s="40" t="s">
        <v>417</v>
      </c>
      <c r="H124" s="41">
        <v>97.17</v>
      </c>
      <c r="I124" s="41">
        <f t="shared" si="2"/>
        <v>58.302</v>
      </c>
      <c r="J124" s="47" t="s">
        <v>27</v>
      </c>
      <c r="K124" s="47" t="s">
        <v>27</v>
      </c>
      <c r="L124" s="47" t="s">
        <v>27</v>
      </c>
      <c r="M124" s="47" t="s">
        <v>27</v>
      </c>
      <c r="N124" s="47">
        <v>8</v>
      </c>
      <c r="O124" s="47">
        <v>6</v>
      </c>
      <c r="P124" s="47"/>
      <c r="Q124" s="47">
        <f t="shared" si="3"/>
        <v>72.30199999999999</v>
      </c>
    </row>
    <row r="125" spans="1:17" s="26" customFormat="1" ht="15" customHeight="1">
      <c r="A125" s="37" t="s">
        <v>418</v>
      </c>
      <c r="B125" s="37" t="s">
        <v>419</v>
      </c>
      <c r="C125" s="37" t="s">
        <v>30</v>
      </c>
      <c r="D125" s="37" t="s">
        <v>420</v>
      </c>
      <c r="E125" s="37" t="s">
        <v>402</v>
      </c>
      <c r="F125" s="37" t="s">
        <v>110</v>
      </c>
      <c r="G125" s="40" t="s">
        <v>421</v>
      </c>
      <c r="H125" s="41">
        <v>91.51</v>
      </c>
      <c r="I125" s="41">
        <f t="shared" si="2"/>
        <v>54.906</v>
      </c>
      <c r="J125" s="47" t="s">
        <v>27</v>
      </c>
      <c r="K125" s="48" t="s">
        <v>37</v>
      </c>
      <c r="L125" s="47" t="s">
        <v>27</v>
      </c>
      <c r="M125" s="47" t="s">
        <v>27</v>
      </c>
      <c r="N125" s="47">
        <v>10</v>
      </c>
      <c r="O125" s="47"/>
      <c r="P125" s="47">
        <v>5</v>
      </c>
      <c r="Q125" s="47">
        <f t="shared" si="3"/>
        <v>69.906</v>
      </c>
    </row>
    <row r="126" spans="1:17" s="26" customFormat="1" ht="15" customHeight="1">
      <c r="A126" s="37" t="s">
        <v>422</v>
      </c>
      <c r="B126" s="37" t="s">
        <v>423</v>
      </c>
      <c r="C126" s="37" t="s">
        <v>22</v>
      </c>
      <c r="D126" s="37" t="s">
        <v>369</v>
      </c>
      <c r="E126" s="37" t="s">
        <v>402</v>
      </c>
      <c r="F126" s="37" t="s">
        <v>110</v>
      </c>
      <c r="G126" s="40" t="s">
        <v>424</v>
      </c>
      <c r="H126" s="41">
        <v>85.85</v>
      </c>
      <c r="I126" s="41">
        <f t="shared" si="2"/>
        <v>51.51</v>
      </c>
      <c r="J126" s="47" t="s">
        <v>27</v>
      </c>
      <c r="K126" s="47" t="s">
        <v>27</v>
      </c>
      <c r="L126" s="47" t="s">
        <v>27</v>
      </c>
      <c r="M126" s="47" t="s">
        <v>27</v>
      </c>
      <c r="N126" s="47">
        <v>8</v>
      </c>
      <c r="O126" s="47"/>
      <c r="P126" s="47"/>
      <c r="Q126" s="47">
        <f t="shared" si="3"/>
        <v>59.51</v>
      </c>
    </row>
    <row r="127" spans="1:17" s="26" customFormat="1" ht="15" customHeight="1">
      <c r="A127" s="37" t="s">
        <v>425</v>
      </c>
      <c r="B127" s="37" t="s">
        <v>426</v>
      </c>
      <c r="C127" s="37" t="s">
        <v>30</v>
      </c>
      <c r="D127" s="37" t="s">
        <v>427</v>
      </c>
      <c r="E127" s="37" t="s">
        <v>402</v>
      </c>
      <c r="F127" s="37" t="s">
        <v>110</v>
      </c>
      <c r="G127" s="40" t="s">
        <v>428</v>
      </c>
      <c r="H127" s="41">
        <v>93.4</v>
      </c>
      <c r="I127" s="41">
        <f t="shared" si="2"/>
        <v>56.04</v>
      </c>
      <c r="J127" s="47" t="s">
        <v>27</v>
      </c>
      <c r="K127" s="48" t="s">
        <v>37</v>
      </c>
      <c r="L127" s="47" t="s">
        <v>27</v>
      </c>
      <c r="M127" s="47" t="s">
        <v>27</v>
      </c>
      <c r="N127" s="47">
        <v>10</v>
      </c>
      <c r="O127" s="47">
        <v>5</v>
      </c>
      <c r="P127" s="47"/>
      <c r="Q127" s="47">
        <f t="shared" si="3"/>
        <v>71.03999999999999</v>
      </c>
    </row>
    <row r="128" spans="1:17" s="26" customFormat="1" ht="15" customHeight="1">
      <c r="A128" s="37" t="s">
        <v>429</v>
      </c>
      <c r="B128" s="37" t="s">
        <v>430</v>
      </c>
      <c r="C128" s="37" t="s">
        <v>22</v>
      </c>
      <c r="D128" s="37" t="s">
        <v>420</v>
      </c>
      <c r="E128" s="37" t="s">
        <v>402</v>
      </c>
      <c r="F128" s="37" t="s">
        <v>110</v>
      </c>
      <c r="G128" s="40" t="s">
        <v>431</v>
      </c>
      <c r="H128" s="41">
        <v>81.13</v>
      </c>
      <c r="I128" s="41">
        <f t="shared" si="2"/>
        <v>48.678</v>
      </c>
      <c r="J128" s="48" t="s">
        <v>37</v>
      </c>
      <c r="K128" s="47" t="s">
        <v>27</v>
      </c>
      <c r="L128" s="47" t="s">
        <v>27</v>
      </c>
      <c r="M128" s="47" t="s">
        <v>27</v>
      </c>
      <c r="N128" s="47">
        <v>10</v>
      </c>
      <c r="O128" s="47"/>
      <c r="P128" s="47"/>
      <c r="Q128" s="47">
        <f t="shared" si="3"/>
        <v>58.678</v>
      </c>
    </row>
    <row r="129" spans="1:17" s="26" customFormat="1" ht="15" customHeight="1">
      <c r="A129" s="37" t="s">
        <v>432</v>
      </c>
      <c r="B129" s="37" t="s">
        <v>433</v>
      </c>
      <c r="C129" s="37" t="s">
        <v>30</v>
      </c>
      <c r="D129" s="37" t="s">
        <v>427</v>
      </c>
      <c r="E129" s="37" t="s">
        <v>402</v>
      </c>
      <c r="F129" s="37" t="s">
        <v>110</v>
      </c>
      <c r="G129" s="40" t="s">
        <v>434</v>
      </c>
      <c r="H129" s="41">
        <v>96.23</v>
      </c>
      <c r="I129" s="41">
        <f t="shared" si="2"/>
        <v>57.738</v>
      </c>
      <c r="J129" s="47" t="s">
        <v>27</v>
      </c>
      <c r="K129" s="48" t="s">
        <v>37</v>
      </c>
      <c r="L129" s="47" t="s">
        <v>27</v>
      </c>
      <c r="M129" s="48" t="s">
        <v>37</v>
      </c>
      <c r="N129" s="47">
        <v>12</v>
      </c>
      <c r="O129" s="47">
        <v>4</v>
      </c>
      <c r="P129" s="47"/>
      <c r="Q129" s="47">
        <f t="shared" si="3"/>
        <v>73.738</v>
      </c>
    </row>
    <row r="130" spans="1:17" s="26" customFormat="1" ht="15" customHeight="1">
      <c r="A130" s="37" t="s">
        <v>435</v>
      </c>
      <c r="B130" s="37" t="s">
        <v>436</v>
      </c>
      <c r="C130" s="37" t="s">
        <v>22</v>
      </c>
      <c r="D130" s="37" t="s">
        <v>437</v>
      </c>
      <c r="E130" s="37" t="s">
        <v>402</v>
      </c>
      <c r="F130" s="37" t="s">
        <v>110</v>
      </c>
      <c r="G130" s="40" t="s">
        <v>438</v>
      </c>
      <c r="H130" s="41">
        <v>80.19</v>
      </c>
      <c r="I130" s="41">
        <f t="shared" si="2"/>
        <v>48.114</v>
      </c>
      <c r="J130" s="47" t="s">
        <v>27</v>
      </c>
      <c r="K130" s="47" t="s">
        <v>27</v>
      </c>
      <c r="L130" s="47" t="s">
        <v>27</v>
      </c>
      <c r="M130" s="48" t="s">
        <v>37</v>
      </c>
      <c r="N130" s="47">
        <v>10</v>
      </c>
      <c r="O130" s="47">
        <v>5</v>
      </c>
      <c r="P130" s="47">
        <v>6.5</v>
      </c>
      <c r="Q130" s="47">
        <f t="shared" si="3"/>
        <v>69.614</v>
      </c>
    </row>
    <row r="131" spans="1:17" s="26" customFormat="1" ht="15" customHeight="1">
      <c r="A131" s="37" t="s">
        <v>439</v>
      </c>
      <c r="B131" s="37" t="s">
        <v>440</v>
      </c>
      <c r="C131" s="37" t="s">
        <v>22</v>
      </c>
      <c r="D131" s="37" t="s">
        <v>441</v>
      </c>
      <c r="E131" s="37" t="s">
        <v>402</v>
      </c>
      <c r="F131" s="37" t="s">
        <v>110</v>
      </c>
      <c r="G131" s="40" t="s">
        <v>442</v>
      </c>
      <c r="H131" s="41">
        <v>96.23</v>
      </c>
      <c r="I131" s="41">
        <f t="shared" si="2"/>
        <v>57.738</v>
      </c>
      <c r="J131" s="47" t="s">
        <v>27</v>
      </c>
      <c r="K131" s="47" t="s">
        <v>27</v>
      </c>
      <c r="L131" s="47" t="s">
        <v>27</v>
      </c>
      <c r="M131" s="47" t="s">
        <v>27</v>
      </c>
      <c r="N131" s="47">
        <v>8</v>
      </c>
      <c r="O131" s="47"/>
      <c r="P131" s="47"/>
      <c r="Q131" s="47">
        <f t="shared" si="3"/>
        <v>65.738</v>
      </c>
    </row>
    <row r="132" spans="1:17" s="26" customFormat="1" ht="15" customHeight="1">
      <c r="A132" s="37" t="s">
        <v>443</v>
      </c>
      <c r="B132" s="37" t="s">
        <v>444</v>
      </c>
      <c r="C132" s="37" t="s">
        <v>22</v>
      </c>
      <c r="D132" s="37" t="s">
        <v>445</v>
      </c>
      <c r="E132" s="37" t="s">
        <v>402</v>
      </c>
      <c r="F132" s="37" t="s">
        <v>110</v>
      </c>
      <c r="G132" s="40" t="s">
        <v>446</v>
      </c>
      <c r="H132" s="41">
        <v>84.91</v>
      </c>
      <c r="I132" s="41">
        <f t="shared" si="2"/>
        <v>50.946</v>
      </c>
      <c r="J132" s="47" t="s">
        <v>27</v>
      </c>
      <c r="K132" s="48" t="s">
        <v>37</v>
      </c>
      <c r="L132" s="48" t="s">
        <v>37</v>
      </c>
      <c r="M132" s="48" t="s">
        <v>37</v>
      </c>
      <c r="N132" s="47">
        <v>14</v>
      </c>
      <c r="O132" s="47"/>
      <c r="P132" s="47"/>
      <c r="Q132" s="47">
        <f t="shared" si="3"/>
        <v>64.946</v>
      </c>
    </row>
    <row r="133" spans="1:17" s="26" customFormat="1" ht="15" customHeight="1">
      <c r="A133" s="37" t="s">
        <v>447</v>
      </c>
      <c r="B133" s="37" t="s">
        <v>448</v>
      </c>
      <c r="C133" s="37" t="s">
        <v>22</v>
      </c>
      <c r="D133" s="37" t="s">
        <v>449</v>
      </c>
      <c r="E133" s="37" t="s">
        <v>402</v>
      </c>
      <c r="F133" s="37" t="s">
        <v>110</v>
      </c>
      <c r="G133" s="40" t="s">
        <v>450</v>
      </c>
      <c r="H133" s="41">
        <v>85.85</v>
      </c>
      <c r="I133" s="41">
        <f aca="true" t="shared" si="4" ref="I133:I169">H133*0.6</f>
        <v>51.51</v>
      </c>
      <c r="J133" s="47" t="s">
        <v>27</v>
      </c>
      <c r="K133" s="47" t="s">
        <v>27</v>
      </c>
      <c r="L133" s="47" t="s">
        <v>27</v>
      </c>
      <c r="M133" s="47" t="s">
        <v>27</v>
      </c>
      <c r="N133" s="47">
        <v>8</v>
      </c>
      <c r="O133" s="47"/>
      <c r="P133" s="47"/>
      <c r="Q133" s="47">
        <f aca="true" t="shared" si="5" ref="Q133:Q169">I133+N133+O133+P133</f>
        <v>59.51</v>
      </c>
    </row>
    <row r="134" spans="1:17" s="26" customFormat="1" ht="15" customHeight="1">
      <c r="A134" s="37" t="s">
        <v>451</v>
      </c>
      <c r="B134" s="37" t="s">
        <v>452</v>
      </c>
      <c r="C134" s="37" t="s">
        <v>22</v>
      </c>
      <c r="D134" s="37" t="s">
        <v>445</v>
      </c>
      <c r="E134" s="37" t="s">
        <v>402</v>
      </c>
      <c r="F134" s="37" t="s">
        <v>110</v>
      </c>
      <c r="G134" s="40" t="s">
        <v>453</v>
      </c>
      <c r="H134" s="41">
        <v>100</v>
      </c>
      <c r="I134" s="41">
        <f t="shared" si="4"/>
        <v>60</v>
      </c>
      <c r="J134" s="47" t="s">
        <v>27</v>
      </c>
      <c r="K134" s="47" t="s">
        <v>27</v>
      </c>
      <c r="L134" s="47" t="s">
        <v>27</v>
      </c>
      <c r="M134" s="47" t="s">
        <v>27</v>
      </c>
      <c r="N134" s="47">
        <v>8</v>
      </c>
      <c r="O134" s="47"/>
      <c r="P134" s="47"/>
      <c r="Q134" s="47">
        <f t="shared" si="5"/>
        <v>68</v>
      </c>
    </row>
    <row r="135" spans="1:17" s="26" customFormat="1" ht="15" customHeight="1">
      <c r="A135" s="37" t="s">
        <v>454</v>
      </c>
      <c r="B135" s="37" t="s">
        <v>455</v>
      </c>
      <c r="C135" s="37" t="s">
        <v>30</v>
      </c>
      <c r="D135" s="37" t="s">
        <v>456</v>
      </c>
      <c r="E135" s="37" t="s">
        <v>402</v>
      </c>
      <c r="F135" s="37" t="s">
        <v>110</v>
      </c>
      <c r="G135" s="40" t="s">
        <v>457</v>
      </c>
      <c r="H135" s="41">
        <v>81.13</v>
      </c>
      <c r="I135" s="41">
        <f t="shared" si="4"/>
        <v>48.678</v>
      </c>
      <c r="J135" s="47" t="s">
        <v>27</v>
      </c>
      <c r="K135" s="48" t="s">
        <v>37</v>
      </c>
      <c r="L135" s="47" t="s">
        <v>27</v>
      </c>
      <c r="M135" s="47" t="s">
        <v>27</v>
      </c>
      <c r="N135" s="47">
        <v>10</v>
      </c>
      <c r="O135" s="47"/>
      <c r="P135" s="47">
        <v>4</v>
      </c>
      <c r="Q135" s="47">
        <f t="shared" si="5"/>
        <v>62.678</v>
      </c>
    </row>
    <row r="136" spans="1:17" s="26" customFormat="1" ht="15" customHeight="1">
      <c r="A136" s="37" t="s">
        <v>458</v>
      </c>
      <c r="B136" s="37" t="s">
        <v>459</v>
      </c>
      <c r="C136" s="37" t="s">
        <v>22</v>
      </c>
      <c r="D136" s="37" t="s">
        <v>460</v>
      </c>
      <c r="E136" s="37" t="s">
        <v>402</v>
      </c>
      <c r="F136" s="37" t="s">
        <v>110</v>
      </c>
      <c r="G136" s="40" t="s">
        <v>461</v>
      </c>
      <c r="H136" s="41">
        <v>89.15</v>
      </c>
      <c r="I136" s="41">
        <f t="shared" si="4"/>
        <v>53.49</v>
      </c>
      <c r="J136" s="47" t="s">
        <v>27</v>
      </c>
      <c r="K136" s="47" t="s">
        <v>27</v>
      </c>
      <c r="L136" s="47" t="s">
        <v>27</v>
      </c>
      <c r="M136" s="47" t="s">
        <v>27</v>
      </c>
      <c r="N136" s="47">
        <v>8</v>
      </c>
      <c r="O136" s="47"/>
      <c r="P136" s="47">
        <v>3</v>
      </c>
      <c r="Q136" s="47">
        <f t="shared" si="5"/>
        <v>64.49000000000001</v>
      </c>
    </row>
    <row r="137" spans="1:17" s="26" customFormat="1" ht="15" customHeight="1">
      <c r="A137" s="37" t="s">
        <v>462</v>
      </c>
      <c r="B137" s="37" t="s">
        <v>463</v>
      </c>
      <c r="C137" s="37" t="s">
        <v>30</v>
      </c>
      <c r="D137" s="37" t="s">
        <v>460</v>
      </c>
      <c r="E137" s="37" t="s">
        <v>402</v>
      </c>
      <c r="F137" s="37" t="s">
        <v>110</v>
      </c>
      <c r="G137" s="40" t="s">
        <v>464</v>
      </c>
      <c r="H137" s="41">
        <v>83.96</v>
      </c>
      <c r="I137" s="41">
        <f t="shared" si="4"/>
        <v>50.376</v>
      </c>
      <c r="J137" s="47" t="s">
        <v>27</v>
      </c>
      <c r="K137" s="47" t="s">
        <v>27</v>
      </c>
      <c r="L137" s="47" t="s">
        <v>27</v>
      </c>
      <c r="M137" s="47" t="s">
        <v>27</v>
      </c>
      <c r="N137" s="47">
        <v>8</v>
      </c>
      <c r="O137" s="47"/>
      <c r="P137" s="47">
        <v>3</v>
      </c>
      <c r="Q137" s="47">
        <f t="shared" si="5"/>
        <v>61.376</v>
      </c>
    </row>
    <row r="138" spans="1:17" s="26" customFormat="1" ht="15" customHeight="1">
      <c r="A138" s="37" t="s">
        <v>465</v>
      </c>
      <c r="B138" s="37" t="s">
        <v>466</v>
      </c>
      <c r="C138" s="37" t="s">
        <v>30</v>
      </c>
      <c r="D138" s="37" t="s">
        <v>449</v>
      </c>
      <c r="E138" s="37" t="s">
        <v>402</v>
      </c>
      <c r="F138" s="37" t="s">
        <v>110</v>
      </c>
      <c r="G138" s="40" t="s">
        <v>467</v>
      </c>
      <c r="H138" s="41">
        <v>68.87</v>
      </c>
      <c r="I138" s="41">
        <f t="shared" si="4"/>
        <v>41.322</v>
      </c>
      <c r="J138" s="47" t="s">
        <v>27</v>
      </c>
      <c r="K138" s="47" t="s">
        <v>27</v>
      </c>
      <c r="L138" s="48" t="s">
        <v>37</v>
      </c>
      <c r="M138" s="47" t="s">
        <v>27</v>
      </c>
      <c r="N138" s="47">
        <v>10</v>
      </c>
      <c r="O138" s="47"/>
      <c r="P138" s="47">
        <v>3</v>
      </c>
      <c r="Q138" s="47">
        <f t="shared" si="5"/>
        <v>54.322</v>
      </c>
    </row>
    <row r="139" spans="1:17" s="26" customFormat="1" ht="15" customHeight="1">
      <c r="A139" s="37" t="s">
        <v>468</v>
      </c>
      <c r="B139" s="37" t="s">
        <v>469</v>
      </c>
      <c r="C139" s="37" t="s">
        <v>22</v>
      </c>
      <c r="D139" s="37" t="s">
        <v>470</v>
      </c>
      <c r="E139" s="37" t="s">
        <v>402</v>
      </c>
      <c r="F139" s="37" t="s">
        <v>110</v>
      </c>
      <c r="G139" s="40" t="s">
        <v>471</v>
      </c>
      <c r="H139" s="41">
        <v>94.34</v>
      </c>
      <c r="I139" s="41">
        <f t="shared" si="4"/>
        <v>56.604</v>
      </c>
      <c r="J139" s="48" t="s">
        <v>37</v>
      </c>
      <c r="K139" s="47" t="s">
        <v>27</v>
      </c>
      <c r="L139" s="48" t="s">
        <v>37</v>
      </c>
      <c r="M139" s="48" t="s">
        <v>37</v>
      </c>
      <c r="N139" s="47">
        <v>14</v>
      </c>
      <c r="O139" s="47">
        <v>5</v>
      </c>
      <c r="P139" s="47"/>
      <c r="Q139" s="47">
        <f t="shared" si="5"/>
        <v>75.604</v>
      </c>
    </row>
    <row r="140" spans="1:17" s="26" customFormat="1" ht="15" customHeight="1">
      <c r="A140" s="37" t="s">
        <v>472</v>
      </c>
      <c r="B140" s="37" t="s">
        <v>473</v>
      </c>
      <c r="C140" s="37" t="s">
        <v>30</v>
      </c>
      <c r="D140" s="37" t="s">
        <v>474</v>
      </c>
      <c r="E140" s="37" t="s">
        <v>402</v>
      </c>
      <c r="F140" s="37" t="s">
        <v>110</v>
      </c>
      <c r="G140" s="40" t="s">
        <v>475</v>
      </c>
      <c r="H140" s="41">
        <v>67.92</v>
      </c>
      <c r="I140" s="41">
        <f t="shared" si="4"/>
        <v>40.752</v>
      </c>
      <c r="J140" s="48" t="s">
        <v>37</v>
      </c>
      <c r="K140" s="47" t="s">
        <v>27</v>
      </c>
      <c r="L140" s="47" t="s">
        <v>27</v>
      </c>
      <c r="M140" s="47" t="s">
        <v>27</v>
      </c>
      <c r="N140" s="47">
        <v>10</v>
      </c>
      <c r="O140" s="47"/>
      <c r="P140" s="47"/>
      <c r="Q140" s="47">
        <f t="shared" si="5"/>
        <v>50.752</v>
      </c>
    </row>
    <row r="141" spans="1:17" s="26" customFormat="1" ht="15" customHeight="1">
      <c r="A141" s="37" t="s">
        <v>476</v>
      </c>
      <c r="B141" s="37" t="s">
        <v>477</v>
      </c>
      <c r="C141" s="37" t="s">
        <v>22</v>
      </c>
      <c r="D141" s="37" t="s">
        <v>478</v>
      </c>
      <c r="E141" s="37" t="s">
        <v>402</v>
      </c>
      <c r="F141" s="37" t="s">
        <v>110</v>
      </c>
      <c r="G141" s="40" t="s">
        <v>479</v>
      </c>
      <c r="H141" s="41">
        <v>97.17</v>
      </c>
      <c r="I141" s="41">
        <f t="shared" si="4"/>
        <v>58.302</v>
      </c>
      <c r="J141" s="48" t="s">
        <v>37</v>
      </c>
      <c r="K141" s="48" t="s">
        <v>37</v>
      </c>
      <c r="L141" s="48" t="s">
        <v>37</v>
      </c>
      <c r="M141" s="47" t="s">
        <v>27</v>
      </c>
      <c r="N141" s="47">
        <v>14</v>
      </c>
      <c r="O141" s="47"/>
      <c r="P141" s="47"/>
      <c r="Q141" s="47">
        <f t="shared" si="5"/>
        <v>72.30199999999999</v>
      </c>
    </row>
    <row r="142" spans="1:17" s="26" customFormat="1" ht="15" customHeight="1">
      <c r="A142" s="37" t="s">
        <v>480</v>
      </c>
      <c r="B142" s="37" t="s">
        <v>481</v>
      </c>
      <c r="C142" s="37" t="s">
        <v>22</v>
      </c>
      <c r="D142" s="37" t="s">
        <v>437</v>
      </c>
      <c r="E142" s="37" t="s">
        <v>402</v>
      </c>
      <c r="F142" s="37" t="s">
        <v>110</v>
      </c>
      <c r="G142" s="40" t="s">
        <v>482</v>
      </c>
      <c r="H142" s="41">
        <v>87.74</v>
      </c>
      <c r="I142" s="41">
        <f t="shared" si="4"/>
        <v>52.644</v>
      </c>
      <c r="J142" s="48" t="s">
        <v>37</v>
      </c>
      <c r="K142" s="48" t="s">
        <v>37</v>
      </c>
      <c r="L142" s="47" t="s">
        <v>27</v>
      </c>
      <c r="M142" s="47" t="s">
        <v>27</v>
      </c>
      <c r="N142" s="47">
        <v>12</v>
      </c>
      <c r="O142" s="47"/>
      <c r="P142" s="47">
        <v>3</v>
      </c>
      <c r="Q142" s="47">
        <f t="shared" si="5"/>
        <v>67.644</v>
      </c>
    </row>
    <row r="143" spans="1:17" s="26" customFormat="1" ht="15" customHeight="1">
      <c r="A143" s="37" t="s">
        <v>483</v>
      </c>
      <c r="B143" s="37" t="s">
        <v>484</v>
      </c>
      <c r="C143" s="37" t="s">
        <v>22</v>
      </c>
      <c r="D143" s="37" t="s">
        <v>485</v>
      </c>
      <c r="E143" s="37" t="s">
        <v>402</v>
      </c>
      <c r="F143" s="37" t="s">
        <v>110</v>
      </c>
      <c r="G143" s="40" t="s">
        <v>486</v>
      </c>
      <c r="H143" s="41">
        <v>84.91</v>
      </c>
      <c r="I143" s="41">
        <f t="shared" si="4"/>
        <v>50.946</v>
      </c>
      <c r="J143" s="48" t="s">
        <v>37</v>
      </c>
      <c r="K143" s="48" t="s">
        <v>37</v>
      </c>
      <c r="L143" s="47" t="s">
        <v>27</v>
      </c>
      <c r="M143" s="48" t="s">
        <v>37</v>
      </c>
      <c r="N143" s="47">
        <v>14</v>
      </c>
      <c r="O143" s="47">
        <v>5</v>
      </c>
      <c r="P143" s="47"/>
      <c r="Q143" s="47">
        <f t="shared" si="5"/>
        <v>69.946</v>
      </c>
    </row>
    <row r="144" spans="1:17" s="26" customFormat="1" ht="15" customHeight="1">
      <c r="A144" s="37" t="s">
        <v>487</v>
      </c>
      <c r="B144" s="37" t="s">
        <v>488</v>
      </c>
      <c r="C144" s="37" t="s">
        <v>30</v>
      </c>
      <c r="D144" s="37" t="s">
        <v>489</v>
      </c>
      <c r="E144" s="37" t="s">
        <v>402</v>
      </c>
      <c r="F144" s="37" t="s">
        <v>110</v>
      </c>
      <c r="G144" s="40" t="s">
        <v>490</v>
      </c>
      <c r="H144" s="41">
        <v>70.28</v>
      </c>
      <c r="I144" s="41">
        <f t="shared" si="4"/>
        <v>42.168</v>
      </c>
      <c r="J144" s="47" t="s">
        <v>27</v>
      </c>
      <c r="K144" s="47" t="s">
        <v>27</v>
      </c>
      <c r="L144" s="47" t="s">
        <v>27</v>
      </c>
      <c r="M144" s="47" t="s">
        <v>27</v>
      </c>
      <c r="N144" s="47">
        <v>8</v>
      </c>
      <c r="O144" s="47"/>
      <c r="P144" s="47">
        <v>1</v>
      </c>
      <c r="Q144" s="47">
        <f t="shared" si="5"/>
        <v>51.168</v>
      </c>
    </row>
    <row r="145" spans="1:17" s="26" customFormat="1" ht="15" customHeight="1">
      <c r="A145" s="37" t="s">
        <v>491</v>
      </c>
      <c r="B145" s="37" t="s">
        <v>492</v>
      </c>
      <c r="C145" s="37" t="s">
        <v>22</v>
      </c>
      <c r="D145" s="37" t="s">
        <v>420</v>
      </c>
      <c r="E145" s="37" t="s">
        <v>402</v>
      </c>
      <c r="F145" s="37" t="s">
        <v>110</v>
      </c>
      <c r="G145" s="40" t="s">
        <v>493</v>
      </c>
      <c r="H145" s="41">
        <v>80.19</v>
      </c>
      <c r="I145" s="41">
        <f t="shared" si="4"/>
        <v>48.114</v>
      </c>
      <c r="J145" s="48" t="s">
        <v>37</v>
      </c>
      <c r="K145" s="48" t="s">
        <v>37</v>
      </c>
      <c r="L145" s="47" t="s">
        <v>27</v>
      </c>
      <c r="M145" s="48" t="s">
        <v>37</v>
      </c>
      <c r="N145" s="47">
        <v>14</v>
      </c>
      <c r="O145" s="47">
        <v>5</v>
      </c>
      <c r="P145" s="47">
        <v>4</v>
      </c>
      <c r="Q145" s="47">
        <f t="shared" si="5"/>
        <v>71.114</v>
      </c>
    </row>
    <row r="146" spans="1:17" s="26" customFormat="1" ht="15" customHeight="1">
      <c r="A146" s="37" t="s">
        <v>494</v>
      </c>
      <c r="B146" s="37" t="s">
        <v>495</v>
      </c>
      <c r="C146" s="37" t="s">
        <v>22</v>
      </c>
      <c r="D146" s="37" t="s">
        <v>478</v>
      </c>
      <c r="E146" s="37" t="s">
        <v>402</v>
      </c>
      <c r="F146" s="37" t="s">
        <v>110</v>
      </c>
      <c r="G146" s="40" t="s">
        <v>496</v>
      </c>
      <c r="H146" s="41">
        <v>95.28</v>
      </c>
      <c r="I146" s="41">
        <f t="shared" si="4"/>
        <v>57.168</v>
      </c>
      <c r="J146" s="47" t="s">
        <v>27</v>
      </c>
      <c r="K146" s="48" t="s">
        <v>37</v>
      </c>
      <c r="L146" s="48" t="s">
        <v>37</v>
      </c>
      <c r="M146" s="48" t="s">
        <v>37</v>
      </c>
      <c r="N146" s="47">
        <v>14</v>
      </c>
      <c r="O146" s="47">
        <v>5</v>
      </c>
      <c r="P146" s="47">
        <v>3</v>
      </c>
      <c r="Q146" s="47">
        <f t="shared" si="5"/>
        <v>79.168</v>
      </c>
    </row>
    <row r="147" spans="1:17" s="26" customFormat="1" ht="15" customHeight="1">
      <c r="A147" s="37" t="s">
        <v>497</v>
      </c>
      <c r="B147" s="37" t="s">
        <v>498</v>
      </c>
      <c r="C147" s="37" t="s">
        <v>22</v>
      </c>
      <c r="D147" s="37" t="s">
        <v>499</v>
      </c>
      <c r="E147" s="37" t="s">
        <v>402</v>
      </c>
      <c r="F147" s="37" t="s">
        <v>110</v>
      </c>
      <c r="G147" s="40" t="s">
        <v>500</v>
      </c>
      <c r="H147" s="41">
        <v>92.45</v>
      </c>
      <c r="I147" s="41">
        <f t="shared" si="4"/>
        <v>55.47</v>
      </c>
      <c r="J147" s="48" t="s">
        <v>37</v>
      </c>
      <c r="K147" s="47" t="s">
        <v>27</v>
      </c>
      <c r="L147" s="47" t="s">
        <v>27</v>
      </c>
      <c r="M147" s="47" t="s">
        <v>27</v>
      </c>
      <c r="N147" s="47">
        <v>10</v>
      </c>
      <c r="O147" s="47"/>
      <c r="P147" s="47"/>
      <c r="Q147" s="47">
        <f t="shared" si="5"/>
        <v>65.47</v>
      </c>
    </row>
    <row r="148" spans="1:17" s="26" customFormat="1" ht="15" customHeight="1">
      <c r="A148" s="37" t="s">
        <v>501</v>
      </c>
      <c r="B148" s="37" t="s">
        <v>502</v>
      </c>
      <c r="C148" s="37" t="s">
        <v>30</v>
      </c>
      <c r="D148" s="37" t="s">
        <v>420</v>
      </c>
      <c r="E148" s="37" t="s">
        <v>402</v>
      </c>
      <c r="F148" s="37" t="s">
        <v>110</v>
      </c>
      <c r="G148" s="40" t="s">
        <v>503</v>
      </c>
      <c r="H148" s="41">
        <v>75</v>
      </c>
      <c r="I148" s="41">
        <f t="shared" si="4"/>
        <v>45</v>
      </c>
      <c r="J148" s="47" t="s">
        <v>27</v>
      </c>
      <c r="K148" s="47" t="s">
        <v>27</v>
      </c>
      <c r="L148" s="47" t="s">
        <v>27</v>
      </c>
      <c r="M148" s="48" t="s">
        <v>37</v>
      </c>
      <c r="N148" s="47">
        <v>10</v>
      </c>
      <c r="O148" s="47"/>
      <c r="P148" s="47">
        <v>0.5</v>
      </c>
      <c r="Q148" s="47">
        <f t="shared" si="5"/>
        <v>55.5</v>
      </c>
    </row>
    <row r="149" spans="1:17" s="26" customFormat="1" ht="15" customHeight="1">
      <c r="A149" s="37" t="s">
        <v>504</v>
      </c>
      <c r="B149" s="37" t="s">
        <v>505</v>
      </c>
      <c r="C149" s="37" t="s">
        <v>30</v>
      </c>
      <c r="D149" s="37" t="s">
        <v>506</v>
      </c>
      <c r="E149" s="37" t="s">
        <v>402</v>
      </c>
      <c r="F149" s="37" t="s">
        <v>110</v>
      </c>
      <c r="G149" s="40" t="s">
        <v>507</v>
      </c>
      <c r="H149" s="41">
        <v>76.42</v>
      </c>
      <c r="I149" s="41">
        <f t="shared" si="4"/>
        <v>45.852</v>
      </c>
      <c r="J149" s="47" t="s">
        <v>27</v>
      </c>
      <c r="K149" s="47" t="s">
        <v>27</v>
      </c>
      <c r="L149" s="47" t="s">
        <v>27</v>
      </c>
      <c r="M149" s="47" t="s">
        <v>27</v>
      </c>
      <c r="N149" s="47">
        <v>8</v>
      </c>
      <c r="O149" s="47">
        <v>4</v>
      </c>
      <c r="P149" s="47">
        <v>1.5</v>
      </c>
      <c r="Q149" s="47">
        <f t="shared" si="5"/>
        <v>59.352</v>
      </c>
    </row>
    <row r="150" spans="1:17" s="26" customFormat="1" ht="15" customHeight="1">
      <c r="A150" s="37" t="s">
        <v>508</v>
      </c>
      <c r="B150" s="37" t="s">
        <v>509</v>
      </c>
      <c r="C150" s="37" t="s">
        <v>22</v>
      </c>
      <c r="D150" s="37" t="s">
        <v>510</v>
      </c>
      <c r="E150" s="37" t="s">
        <v>402</v>
      </c>
      <c r="F150" s="37" t="s">
        <v>110</v>
      </c>
      <c r="G150" s="40" t="s">
        <v>511</v>
      </c>
      <c r="H150" s="41">
        <v>82.08</v>
      </c>
      <c r="I150" s="41">
        <f t="shared" si="4"/>
        <v>49.248</v>
      </c>
      <c r="J150" s="47" t="s">
        <v>27</v>
      </c>
      <c r="K150" s="47" t="s">
        <v>27</v>
      </c>
      <c r="L150" s="47" t="s">
        <v>27</v>
      </c>
      <c r="M150" s="47" t="s">
        <v>27</v>
      </c>
      <c r="N150" s="47">
        <v>8</v>
      </c>
      <c r="O150" s="47"/>
      <c r="P150" s="47">
        <v>3</v>
      </c>
      <c r="Q150" s="47">
        <f t="shared" si="5"/>
        <v>60.248</v>
      </c>
    </row>
    <row r="151" spans="1:17" s="26" customFormat="1" ht="15" customHeight="1">
      <c r="A151" s="37" t="s">
        <v>512</v>
      </c>
      <c r="B151" s="37" t="s">
        <v>513</v>
      </c>
      <c r="C151" s="37" t="s">
        <v>30</v>
      </c>
      <c r="D151" s="37" t="s">
        <v>514</v>
      </c>
      <c r="E151" s="37" t="s">
        <v>402</v>
      </c>
      <c r="F151" s="37" t="s">
        <v>110</v>
      </c>
      <c r="G151" s="40" t="s">
        <v>515</v>
      </c>
      <c r="H151" s="41">
        <v>60.85</v>
      </c>
      <c r="I151" s="41">
        <f t="shared" si="4"/>
        <v>36.51</v>
      </c>
      <c r="J151" s="48" t="s">
        <v>37</v>
      </c>
      <c r="K151" s="47" t="s">
        <v>27</v>
      </c>
      <c r="L151" s="48" t="s">
        <v>37</v>
      </c>
      <c r="M151" s="48" t="s">
        <v>37</v>
      </c>
      <c r="N151" s="47">
        <v>14</v>
      </c>
      <c r="O151" s="47"/>
      <c r="P151" s="47">
        <v>10</v>
      </c>
      <c r="Q151" s="47">
        <f t="shared" si="5"/>
        <v>60.51</v>
      </c>
    </row>
    <row r="152" spans="1:17" s="26" customFormat="1" ht="15" customHeight="1">
      <c r="A152" s="37" t="s">
        <v>516</v>
      </c>
      <c r="B152" s="37" t="s">
        <v>517</v>
      </c>
      <c r="C152" s="37" t="s">
        <v>22</v>
      </c>
      <c r="D152" s="37" t="s">
        <v>401</v>
      </c>
      <c r="E152" s="37" t="s">
        <v>402</v>
      </c>
      <c r="F152" s="37" t="s">
        <v>110</v>
      </c>
      <c r="G152" s="40" t="s">
        <v>518</v>
      </c>
      <c r="H152" s="41">
        <v>81.6</v>
      </c>
      <c r="I152" s="41">
        <f t="shared" si="4"/>
        <v>48.959999999999994</v>
      </c>
      <c r="J152" s="47" t="s">
        <v>27</v>
      </c>
      <c r="K152" s="47" t="s">
        <v>27</v>
      </c>
      <c r="L152" s="47" t="s">
        <v>27</v>
      </c>
      <c r="M152" s="47" t="s">
        <v>27</v>
      </c>
      <c r="N152" s="47">
        <v>8</v>
      </c>
      <c r="O152" s="47"/>
      <c r="P152" s="47">
        <v>0.5</v>
      </c>
      <c r="Q152" s="47">
        <f t="shared" si="5"/>
        <v>57.459999999999994</v>
      </c>
    </row>
    <row r="153" spans="1:17" s="26" customFormat="1" ht="15" customHeight="1">
      <c r="A153" s="37" t="s">
        <v>519</v>
      </c>
      <c r="B153" s="37" t="s">
        <v>520</v>
      </c>
      <c r="C153" s="37" t="s">
        <v>22</v>
      </c>
      <c r="D153" s="37" t="s">
        <v>420</v>
      </c>
      <c r="E153" s="37" t="s">
        <v>402</v>
      </c>
      <c r="F153" s="37" t="s">
        <v>110</v>
      </c>
      <c r="G153" s="40" t="s">
        <v>521</v>
      </c>
      <c r="H153" s="41">
        <v>79.72</v>
      </c>
      <c r="I153" s="41">
        <f t="shared" si="4"/>
        <v>47.832</v>
      </c>
      <c r="J153" s="47" t="s">
        <v>27</v>
      </c>
      <c r="K153" s="48" t="s">
        <v>37</v>
      </c>
      <c r="L153" s="48" t="s">
        <v>37</v>
      </c>
      <c r="M153" s="47" t="s">
        <v>27</v>
      </c>
      <c r="N153" s="47">
        <v>12</v>
      </c>
      <c r="O153" s="47"/>
      <c r="P153" s="47">
        <v>0.5</v>
      </c>
      <c r="Q153" s="47">
        <f t="shared" si="5"/>
        <v>60.332</v>
      </c>
    </row>
    <row r="154" spans="1:17" s="26" customFormat="1" ht="15" customHeight="1">
      <c r="A154" s="37" t="s">
        <v>522</v>
      </c>
      <c r="B154" s="37" t="s">
        <v>523</v>
      </c>
      <c r="C154" s="37" t="s">
        <v>22</v>
      </c>
      <c r="D154" s="37" t="s">
        <v>524</v>
      </c>
      <c r="E154" s="37" t="s">
        <v>402</v>
      </c>
      <c r="F154" s="37" t="s">
        <v>195</v>
      </c>
      <c r="G154" s="40" t="s">
        <v>525</v>
      </c>
      <c r="H154" s="41">
        <v>62</v>
      </c>
      <c r="I154" s="41">
        <f t="shared" si="4"/>
        <v>37.199999999999996</v>
      </c>
      <c r="J154" s="47" t="s">
        <v>27</v>
      </c>
      <c r="K154" s="47" t="s">
        <v>27</v>
      </c>
      <c r="L154" s="47" t="s">
        <v>27</v>
      </c>
      <c r="M154" s="47" t="s">
        <v>27</v>
      </c>
      <c r="N154" s="47">
        <v>8</v>
      </c>
      <c r="O154" s="47"/>
      <c r="P154" s="47"/>
      <c r="Q154" s="47">
        <f t="shared" si="5"/>
        <v>45.199999999999996</v>
      </c>
    </row>
    <row r="155" spans="1:17" s="26" customFormat="1" ht="15" customHeight="1">
      <c r="A155" s="37" t="s">
        <v>526</v>
      </c>
      <c r="B155" s="37" t="s">
        <v>527</v>
      </c>
      <c r="C155" s="37" t="s">
        <v>22</v>
      </c>
      <c r="D155" s="37" t="s">
        <v>528</v>
      </c>
      <c r="E155" s="37" t="s">
        <v>402</v>
      </c>
      <c r="F155" s="37" t="s">
        <v>195</v>
      </c>
      <c r="G155" s="40" t="s">
        <v>529</v>
      </c>
      <c r="H155" s="41">
        <v>64</v>
      </c>
      <c r="I155" s="41">
        <f t="shared" si="4"/>
        <v>38.4</v>
      </c>
      <c r="J155" s="47" t="s">
        <v>27</v>
      </c>
      <c r="K155" s="48" t="s">
        <v>37</v>
      </c>
      <c r="L155" s="48" t="s">
        <v>37</v>
      </c>
      <c r="M155" s="47" t="s">
        <v>27</v>
      </c>
      <c r="N155" s="47">
        <v>12</v>
      </c>
      <c r="O155" s="47">
        <v>5</v>
      </c>
      <c r="P155" s="47">
        <v>2</v>
      </c>
      <c r="Q155" s="47">
        <f t="shared" si="5"/>
        <v>57.4</v>
      </c>
    </row>
    <row r="156" spans="1:17" s="26" customFormat="1" ht="15" customHeight="1">
      <c r="A156" s="37" t="s">
        <v>530</v>
      </c>
      <c r="B156" s="37" t="s">
        <v>531</v>
      </c>
      <c r="C156" s="37" t="s">
        <v>30</v>
      </c>
      <c r="D156" s="37" t="s">
        <v>532</v>
      </c>
      <c r="E156" s="37" t="s">
        <v>402</v>
      </c>
      <c r="F156" s="37" t="s">
        <v>243</v>
      </c>
      <c r="G156" s="40" t="s">
        <v>533</v>
      </c>
      <c r="H156" s="41">
        <v>65.5</v>
      </c>
      <c r="I156" s="41">
        <f t="shared" si="4"/>
        <v>39.3</v>
      </c>
      <c r="J156" s="47" t="s">
        <v>27</v>
      </c>
      <c r="K156" s="47" t="s">
        <v>27</v>
      </c>
      <c r="L156" s="47" t="s">
        <v>27</v>
      </c>
      <c r="M156" s="47" t="s">
        <v>27</v>
      </c>
      <c r="N156" s="47">
        <v>8</v>
      </c>
      <c r="O156" s="47"/>
      <c r="P156" s="47"/>
      <c r="Q156" s="47">
        <f t="shared" si="5"/>
        <v>47.3</v>
      </c>
    </row>
    <row r="157" spans="1:17" s="26" customFormat="1" ht="15" customHeight="1">
      <c r="A157" s="37" t="s">
        <v>534</v>
      </c>
      <c r="B157" s="37" t="s">
        <v>535</v>
      </c>
      <c r="C157" s="37" t="s">
        <v>30</v>
      </c>
      <c r="D157" s="37" t="s">
        <v>506</v>
      </c>
      <c r="E157" s="37" t="s">
        <v>402</v>
      </c>
      <c r="F157" s="37" t="s">
        <v>335</v>
      </c>
      <c r="G157" s="40" t="s">
        <v>536</v>
      </c>
      <c r="H157" s="41">
        <v>63</v>
      </c>
      <c r="I157" s="41">
        <f t="shared" si="4"/>
        <v>37.8</v>
      </c>
      <c r="J157" s="48" t="s">
        <v>37</v>
      </c>
      <c r="K157" s="47" t="s">
        <v>27</v>
      </c>
      <c r="L157" s="47" t="s">
        <v>27</v>
      </c>
      <c r="M157" s="47" t="s">
        <v>27</v>
      </c>
      <c r="N157" s="47">
        <v>10</v>
      </c>
      <c r="O157" s="47"/>
      <c r="P157" s="47"/>
      <c r="Q157" s="47">
        <f t="shared" si="5"/>
        <v>47.8</v>
      </c>
    </row>
    <row r="158" spans="1:17" s="26" customFormat="1" ht="15" customHeight="1">
      <c r="A158" s="37" t="s">
        <v>537</v>
      </c>
      <c r="B158" s="37" t="s">
        <v>538</v>
      </c>
      <c r="C158" s="37" t="s">
        <v>22</v>
      </c>
      <c r="D158" s="37" t="s">
        <v>499</v>
      </c>
      <c r="E158" s="37" t="s">
        <v>402</v>
      </c>
      <c r="F158" s="37" t="s">
        <v>335</v>
      </c>
      <c r="G158" s="40" t="s">
        <v>539</v>
      </c>
      <c r="H158" s="41">
        <v>65</v>
      </c>
      <c r="I158" s="41">
        <f t="shared" si="4"/>
        <v>39</v>
      </c>
      <c r="J158" s="47" t="s">
        <v>27</v>
      </c>
      <c r="K158" s="47" t="s">
        <v>27</v>
      </c>
      <c r="L158" s="47" t="s">
        <v>27</v>
      </c>
      <c r="M158" s="47" t="s">
        <v>27</v>
      </c>
      <c r="N158" s="47">
        <v>8</v>
      </c>
      <c r="O158" s="47">
        <v>3</v>
      </c>
      <c r="P158" s="47">
        <v>0.5</v>
      </c>
      <c r="Q158" s="47">
        <f t="shared" si="5"/>
        <v>50.5</v>
      </c>
    </row>
    <row r="159" spans="1:17" s="26" customFormat="1" ht="15" customHeight="1">
      <c r="A159" s="37" t="s">
        <v>540</v>
      </c>
      <c r="B159" s="42" t="s">
        <v>541</v>
      </c>
      <c r="C159" s="42" t="s">
        <v>30</v>
      </c>
      <c r="D159" s="42" t="s">
        <v>542</v>
      </c>
      <c r="E159" s="37" t="s">
        <v>402</v>
      </c>
      <c r="F159" s="42" t="s">
        <v>335</v>
      </c>
      <c r="G159" s="40" t="s">
        <v>543</v>
      </c>
      <c r="H159" s="41">
        <v>62</v>
      </c>
      <c r="I159" s="41">
        <f t="shared" si="4"/>
        <v>37.199999999999996</v>
      </c>
      <c r="J159" s="47" t="s">
        <v>27</v>
      </c>
      <c r="K159" s="47" t="s">
        <v>27</v>
      </c>
      <c r="L159" s="47" t="s">
        <v>27</v>
      </c>
      <c r="M159" s="47" t="s">
        <v>27</v>
      </c>
      <c r="N159" s="47">
        <v>8</v>
      </c>
      <c r="O159" s="47">
        <v>3</v>
      </c>
      <c r="P159" s="47"/>
      <c r="Q159" s="47">
        <f t="shared" si="5"/>
        <v>48.199999999999996</v>
      </c>
    </row>
    <row r="160" spans="1:17" s="26" customFormat="1" ht="15" customHeight="1">
      <c r="A160" s="37" t="s">
        <v>544</v>
      </c>
      <c r="B160" s="37" t="s">
        <v>545</v>
      </c>
      <c r="C160" s="37" t="s">
        <v>30</v>
      </c>
      <c r="D160" s="37" t="s">
        <v>546</v>
      </c>
      <c r="E160" s="37" t="s">
        <v>402</v>
      </c>
      <c r="F160" s="37" t="s">
        <v>335</v>
      </c>
      <c r="G160" s="40" t="s">
        <v>547</v>
      </c>
      <c r="H160" s="41">
        <v>64</v>
      </c>
      <c r="I160" s="41">
        <f t="shared" si="4"/>
        <v>38.4</v>
      </c>
      <c r="J160" s="47" t="s">
        <v>27</v>
      </c>
      <c r="K160" s="47" t="s">
        <v>27</v>
      </c>
      <c r="L160" s="48" t="s">
        <v>37</v>
      </c>
      <c r="M160" s="47" t="s">
        <v>27</v>
      </c>
      <c r="N160" s="47">
        <v>10</v>
      </c>
      <c r="O160" s="47"/>
      <c r="P160" s="47"/>
      <c r="Q160" s="47">
        <f t="shared" si="5"/>
        <v>48.4</v>
      </c>
    </row>
    <row r="161" spans="1:17" s="26" customFormat="1" ht="15" customHeight="1">
      <c r="A161" s="37" t="s">
        <v>548</v>
      </c>
      <c r="B161" s="42" t="s">
        <v>549</v>
      </c>
      <c r="C161" s="42" t="s">
        <v>30</v>
      </c>
      <c r="D161" s="42" t="s">
        <v>474</v>
      </c>
      <c r="E161" s="37" t="s">
        <v>402</v>
      </c>
      <c r="F161" s="42" t="s">
        <v>335</v>
      </c>
      <c r="G161" s="40" t="s">
        <v>550</v>
      </c>
      <c r="H161" s="41">
        <v>62</v>
      </c>
      <c r="I161" s="41">
        <f t="shared" si="4"/>
        <v>37.199999999999996</v>
      </c>
      <c r="J161" s="47" t="s">
        <v>27</v>
      </c>
      <c r="K161" s="47" t="s">
        <v>27</v>
      </c>
      <c r="L161" s="47" t="s">
        <v>27</v>
      </c>
      <c r="M161" s="47" t="s">
        <v>27</v>
      </c>
      <c r="N161" s="47">
        <v>8</v>
      </c>
      <c r="O161" s="47">
        <v>4</v>
      </c>
      <c r="P161" s="47"/>
      <c r="Q161" s="47">
        <f t="shared" si="5"/>
        <v>49.199999999999996</v>
      </c>
    </row>
    <row r="162" spans="1:17" s="26" customFormat="1" ht="15" customHeight="1">
      <c r="A162" s="37" t="s">
        <v>551</v>
      </c>
      <c r="B162" s="42" t="s">
        <v>552</v>
      </c>
      <c r="C162" s="42" t="s">
        <v>30</v>
      </c>
      <c r="D162" s="42" t="s">
        <v>553</v>
      </c>
      <c r="E162" s="37" t="s">
        <v>402</v>
      </c>
      <c r="F162" s="42" t="s">
        <v>335</v>
      </c>
      <c r="G162" s="40" t="s">
        <v>554</v>
      </c>
      <c r="H162" s="41">
        <v>60</v>
      </c>
      <c r="I162" s="41">
        <f t="shared" si="4"/>
        <v>36</v>
      </c>
      <c r="J162" s="47" t="s">
        <v>27</v>
      </c>
      <c r="K162" s="47" t="s">
        <v>27</v>
      </c>
      <c r="L162" s="48" t="s">
        <v>37</v>
      </c>
      <c r="M162" s="47" t="s">
        <v>27</v>
      </c>
      <c r="N162" s="47">
        <v>10</v>
      </c>
      <c r="O162" s="47"/>
      <c r="P162" s="47">
        <v>6</v>
      </c>
      <c r="Q162" s="47">
        <f t="shared" si="5"/>
        <v>52</v>
      </c>
    </row>
    <row r="163" spans="1:17" s="26" customFormat="1" ht="15" customHeight="1">
      <c r="A163" s="37" t="s">
        <v>555</v>
      </c>
      <c r="B163" s="42" t="s">
        <v>556</v>
      </c>
      <c r="C163" s="42" t="s">
        <v>30</v>
      </c>
      <c r="D163" s="42" t="s">
        <v>427</v>
      </c>
      <c r="E163" s="37" t="s">
        <v>402</v>
      </c>
      <c r="F163" s="42" t="s">
        <v>335</v>
      </c>
      <c r="G163" s="40" t="s">
        <v>557</v>
      </c>
      <c r="H163" s="41">
        <v>60</v>
      </c>
      <c r="I163" s="41">
        <f t="shared" si="4"/>
        <v>36</v>
      </c>
      <c r="J163" s="47" t="s">
        <v>27</v>
      </c>
      <c r="K163" s="47" t="s">
        <v>27</v>
      </c>
      <c r="L163" s="47" t="s">
        <v>27</v>
      </c>
      <c r="M163" s="47" t="s">
        <v>27</v>
      </c>
      <c r="N163" s="47">
        <v>8</v>
      </c>
      <c r="O163" s="47">
        <v>5</v>
      </c>
      <c r="P163" s="47">
        <v>2</v>
      </c>
      <c r="Q163" s="47">
        <f t="shared" si="5"/>
        <v>51</v>
      </c>
    </row>
    <row r="164" spans="1:17" s="26" customFormat="1" ht="15" customHeight="1">
      <c r="A164" s="37" t="s">
        <v>558</v>
      </c>
      <c r="B164" s="42" t="s">
        <v>559</v>
      </c>
      <c r="C164" s="42" t="s">
        <v>22</v>
      </c>
      <c r="D164" s="42" t="s">
        <v>499</v>
      </c>
      <c r="E164" s="37" t="s">
        <v>402</v>
      </c>
      <c r="F164" s="42" t="s">
        <v>335</v>
      </c>
      <c r="G164" s="40" t="s">
        <v>560</v>
      </c>
      <c r="H164" s="41">
        <v>68</v>
      </c>
      <c r="I164" s="41">
        <f t="shared" si="4"/>
        <v>40.8</v>
      </c>
      <c r="J164" s="47" t="s">
        <v>27</v>
      </c>
      <c r="K164" s="48" t="s">
        <v>37</v>
      </c>
      <c r="L164" s="48" t="s">
        <v>37</v>
      </c>
      <c r="M164" s="48" t="s">
        <v>37</v>
      </c>
      <c r="N164" s="47">
        <v>14</v>
      </c>
      <c r="O164" s="47"/>
      <c r="P164" s="47"/>
      <c r="Q164" s="47">
        <f t="shared" si="5"/>
        <v>54.8</v>
      </c>
    </row>
    <row r="165" spans="1:17" s="26" customFormat="1" ht="15" customHeight="1">
      <c r="A165" s="37" t="s">
        <v>561</v>
      </c>
      <c r="B165" s="42" t="s">
        <v>562</v>
      </c>
      <c r="C165" s="42" t="s">
        <v>30</v>
      </c>
      <c r="D165" s="42" t="s">
        <v>514</v>
      </c>
      <c r="E165" s="37" t="s">
        <v>402</v>
      </c>
      <c r="F165" s="42" t="s">
        <v>335</v>
      </c>
      <c r="G165" s="40" t="s">
        <v>563</v>
      </c>
      <c r="H165" s="41">
        <v>60</v>
      </c>
      <c r="I165" s="41">
        <f t="shared" si="4"/>
        <v>36</v>
      </c>
      <c r="J165" s="47" t="s">
        <v>27</v>
      </c>
      <c r="K165" s="47" t="s">
        <v>27</v>
      </c>
      <c r="L165" s="47" t="s">
        <v>27</v>
      </c>
      <c r="M165" s="48" t="s">
        <v>37</v>
      </c>
      <c r="N165" s="47">
        <v>10</v>
      </c>
      <c r="O165" s="47">
        <v>4</v>
      </c>
      <c r="P165" s="47"/>
      <c r="Q165" s="47">
        <f t="shared" si="5"/>
        <v>50</v>
      </c>
    </row>
    <row r="166" spans="1:17" s="26" customFormat="1" ht="15" customHeight="1">
      <c r="A166" s="37" t="s">
        <v>564</v>
      </c>
      <c r="B166" s="42" t="s">
        <v>565</v>
      </c>
      <c r="C166" s="42" t="s">
        <v>22</v>
      </c>
      <c r="D166" s="42" t="s">
        <v>524</v>
      </c>
      <c r="E166" s="37" t="s">
        <v>402</v>
      </c>
      <c r="F166" s="42" t="s">
        <v>335</v>
      </c>
      <c r="G166" s="40" t="s">
        <v>566</v>
      </c>
      <c r="H166" s="41">
        <v>60</v>
      </c>
      <c r="I166" s="41">
        <f t="shared" si="4"/>
        <v>36</v>
      </c>
      <c r="J166" s="47" t="s">
        <v>27</v>
      </c>
      <c r="K166" s="47" t="s">
        <v>27</v>
      </c>
      <c r="L166" s="48" t="s">
        <v>37</v>
      </c>
      <c r="M166" s="47" t="s">
        <v>27</v>
      </c>
      <c r="N166" s="47">
        <v>10</v>
      </c>
      <c r="O166" s="47">
        <v>4</v>
      </c>
      <c r="P166" s="47"/>
      <c r="Q166" s="47">
        <f t="shared" si="5"/>
        <v>50</v>
      </c>
    </row>
    <row r="167" spans="1:17" s="26" customFormat="1" ht="15" customHeight="1">
      <c r="A167" s="37" t="s">
        <v>567</v>
      </c>
      <c r="B167" s="42" t="s">
        <v>568</v>
      </c>
      <c r="C167" s="42" t="s">
        <v>30</v>
      </c>
      <c r="D167" s="42" t="s">
        <v>514</v>
      </c>
      <c r="E167" s="37" t="s">
        <v>402</v>
      </c>
      <c r="F167" s="42" t="s">
        <v>335</v>
      </c>
      <c r="G167" s="40" t="s">
        <v>569</v>
      </c>
      <c r="H167" s="41">
        <v>66</v>
      </c>
      <c r="I167" s="41">
        <f t="shared" si="4"/>
        <v>39.6</v>
      </c>
      <c r="J167" s="47" t="s">
        <v>27</v>
      </c>
      <c r="K167" s="47" t="s">
        <v>27</v>
      </c>
      <c r="L167" s="47" t="s">
        <v>27</v>
      </c>
      <c r="M167" s="47" t="s">
        <v>27</v>
      </c>
      <c r="N167" s="47">
        <v>8</v>
      </c>
      <c r="O167" s="47">
        <v>5</v>
      </c>
      <c r="P167" s="47"/>
      <c r="Q167" s="47">
        <f t="shared" si="5"/>
        <v>52.6</v>
      </c>
    </row>
    <row r="168" spans="1:17" s="26" customFormat="1" ht="15" customHeight="1">
      <c r="A168" s="37" t="s">
        <v>570</v>
      </c>
      <c r="B168" s="42" t="s">
        <v>571</v>
      </c>
      <c r="C168" s="42" t="s">
        <v>30</v>
      </c>
      <c r="D168" s="42" t="s">
        <v>420</v>
      </c>
      <c r="E168" s="37" t="s">
        <v>572</v>
      </c>
      <c r="F168" s="42" t="s">
        <v>195</v>
      </c>
      <c r="G168" s="40" t="s">
        <v>573</v>
      </c>
      <c r="H168" s="41">
        <v>68</v>
      </c>
      <c r="I168" s="41">
        <f t="shared" si="4"/>
        <v>40.8</v>
      </c>
      <c r="J168" s="47" t="s">
        <v>27</v>
      </c>
      <c r="K168" s="47" t="s">
        <v>27</v>
      </c>
      <c r="L168" s="48" t="s">
        <v>37</v>
      </c>
      <c r="M168" s="48" t="s">
        <v>37</v>
      </c>
      <c r="N168" s="47">
        <v>12</v>
      </c>
      <c r="O168" s="47"/>
      <c r="P168" s="47"/>
      <c r="Q168" s="47">
        <f t="shared" si="5"/>
        <v>52.8</v>
      </c>
    </row>
    <row r="169" spans="1:17" s="26" customFormat="1" ht="15" customHeight="1">
      <c r="A169" s="37" t="s">
        <v>574</v>
      </c>
      <c r="B169" s="42" t="s">
        <v>575</v>
      </c>
      <c r="C169" s="42" t="s">
        <v>22</v>
      </c>
      <c r="D169" s="42" t="s">
        <v>449</v>
      </c>
      <c r="E169" s="37" t="s">
        <v>576</v>
      </c>
      <c r="F169" s="42" t="s">
        <v>195</v>
      </c>
      <c r="G169" s="40" t="s">
        <v>577</v>
      </c>
      <c r="H169" s="41">
        <v>62</v>
      </c>
      <c r="I169" s="41">
        <f t="shared" si="4"/>
        <v>37.199999999999996</v>
      </c>
      <c r="J169" s="48" t="s">
        <v>37</v>
      </c>
      <c r="K169" s="48" t="s">
        <v>37</v>
      </c>
      <c r="L169" s="48" t="s">
        <v>37</v>
      </c>
      <c r="M169" s="47" t="s">
        <v>27</v>
      </c>
      <c r="N169" s="47">
        <v>14</v>
      </c>
      <c r="O169" s="47">
        <v>5</v>
      </c>
      <c r="P169" s="47">
        <v>4</v>
      </c>
      <c r="Q169" s="47">
        <f t="shared" si="5"/>
        <v>60.199999999999996</v>
      </c>
    </row>
  </sheetData>
  <sheetProtection/>
  <mergeCells count="16">
    <mergeCell ref="A1:Q1"/>
    <mergeCell ref="A2:C2"/>
    <mergeCell ref="E2:F2"/>
    <mergeCell ref="J3:N3"/>
    <mergeCell ref="A3:A4"/>
    <mergeCell ref="B3:B4"/>
    <mergeCell ref="C3:C4"/>
    <mergeCell ref="D3:D4"/>
    <mergeCell ref="E3:E4"/>
    <mergeCell ref="F3:F4"/>
    <mergeCell ref="G3:G4"/>
    <mergeCell ref="H3:H4"/>
    <mergeCell ref="I3:I4"/>
    <mergeCell ref="O3:O4"/>
    <mergeCell ref="P3:P4"/>
    <mergeCell ref="Q3:Q4"/>
  </mergeCells>
  <printOptions/>
  <pageMargins left="0.51" right="0.24" top="0.43" bottom="0.43" header="0.31" footer="0.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57"/>
  <sheetViews>
    <sheetView tabSelected="1" zoomScaleSheetLayoutView="100" workbookViewId="0" topLeftCell="A1">
      <selection activeCell="O9" sqref="O9"/>
    </sheetView>
  </sheetViews>
  <sheetFormatPr defaultColWidth="9.00390625" defaultRowHeight="14.25"/>
  <cols>
    <col min="1" max="1" width="2.875" style="1" customWidth="1"/>
    <col min="2" max="2" width="6.625" style="1" customWidth="1"/>
    <col min="3" max="3" width="3.875" style="1" customWidth="1"/>
    <col min="4" max="4" width="14.125" style="1" customWidth="1"/>
    <col min="5" max="5" width="10.125" style="1" customWidth="1"/>
    <col min="6" max="6" width="9.00390625" style="1" customWidth="1"/>
    <col min="7" max="7" width="5.50390625" style="1" customWidth="1"/>
    <col min="8" max="8" width="8.50390625" style="1" customWidth="1"/>
    <col min="9" max="9" width="7.00390625" style="1" customWidth="1"/>
    <col min="10" max="10" width="8.00390625" style="4" customWidth="1"/>
    <col min="11" max="11" width="7.875" style="4" customWidth="1"/>
    <col min="12" max="12" width="4.50390625" style="4" customWidth="1"/>
    <col min="13" max="250" width="9.00390625" style="1" customWidth="1"/>
  </cols>
  <sheetData>
    <row r="1" spans="1:12" s="1" customFormat="1" ht="54" customHeight="1">
      <c r="A1" s="5" t="s">
        <v>578</v>
      </c>
      <c r="B1" s="5"/>
      <c r="C1" s="5"/>
      <c r="D1" s="5"/>
      <c r="E1" s="5"/>
      <c r="F1" s="5"/>
      <c r="G1" s="5"/>
      <c r="H1" s="5"/>
      <c r="I1" s="5"/>
      <c r="J1" s="5"/>
      <c r="K1" s="5"/>
      <c r="L1" s="5"/>
    </row>
    <row r="2" spans="1:12" s="1" customFormat="1" ht="21.75" customHeight="1">
      <c r="A2" s="6" t="s">
        <v>1</v>
      </c>
      <c r="B2" s="6"/>
      <c r="C2" s="6"/>
      <c r="D2" s="6"/>
      <c r="E2" s="7"/>
      <c r="J2" s="4"/>
      <c r="K2" s="4"/>
      <c r="L2" s="4"/>
    </row>
    <row r="3" spans="1:12" s="1" customFormat="1" ht="36.75" customHeight="1">
      <c r="A3" s="8" t="s">
        <v>2</v>
      </c>
      <c r="B3" s="8" t="s">
        <v>3</v>
      </c>
      <c r="C3" s="8" t="s">
        <v>4</v>
      </c>
      <c r="D3" s="8" t="s">
        <v>5</v>
      </c>
      <c r="E3" s="8" t="s">
        <v>6</v>
      </c>
      <c r="F3" s="9" t="s">
        <v>8</v>
      </c>
      <c r="G3" s="10" t="s">
        <v>579</v>
      </c>
      <c r="H3" s="10" t="s">
        <v>580</v>
      </c>
      <c r="I3" s="16" t="s">
        <v>581</v>
      </c>
      <c r="J3" s="17" t="s">
        <v>582</v>
      </c>
      <c r="K3" s="16" t="s">
        <v>583</v>
      </c>
      <c r="L3" s="18" t="s">
        <v>584</v>
      </c>
    </row>
    <row r="4" spans="1:12" s="2" customFormat="1" ht="21" customHeight="1">
      <c r="A4" s="11" t="s">
        <v>20</v>
      </c>
      <c r="B4" s="11" t="s">
        <v>585</v>
      </c>
      <c r="C4" s="11" t="s">
        <v>30</v>
      </c>
      <c r="D4" s="11" t="s">
        <v>586</v>
      </c>
      <c r="E4" s="11" t="s">
        <v>587</v>
      </c>
      <c r="F4" s="12" t="s">
        <v>588</v>
      </c>
      <c r="G4" s="13">
        <v>78.8</v>
      </c>
      <c r="H4" s="13">
        <f>G4*0.4</f>
        <v>31.52</v>
      </c>
      <c r="I4" s="19">
        <v>94.1</v>
      </c>
      <c r="J4" s="20">
        <f>I4*0.6</f>
        <v>56.459999999999994</v>
      </c>
      <c r="K4" s="20">
        <f aca="true" t="shared" si="0" ref="K4:K57">G4*0.4+I4*0.6</f>
        <v>87.97999999999999</v>
      </c>
      <c r="L4" s="21"/>
    </row>
    <row r="5" spans="1:12" s="3" customFormat="1" ht="21" customHeight="1">
      <c r="A5" s="11" t="s">
        <v>28</v>
      </c>
      <c r="B5" s="11" t="s">
        <v>589</v>
      </c>
      <c r="C5" s="11" t="s">
        <v>30</v>
      </c>
      <c r="D5" s="11" t="s">
        <v>590</v>
      </c>
      <c r="E5" s="11" t="s">
        <v>587</v>
      </c>
      <c r="F5" s="12" t="s">
        <v>591</v>
      </c>
      <c r="G5" s="13">
        <v>77.2</v>
      </c>
      <c r="H5" s="13">
        <f aca="true" t="shared" si="1" ref="H5:H36">G5*0.4</f>
        <v>30.880000000000003</v>
      </c>
      <c r="I5" s="19">
        <v>91.56</v>
      </c>
      <c r="J5" s="20">
        <f aca="true" t="shared" si="2" ref="J5:J36">I5*0.6</f>
        <v>54.936</v>
      </c>
      <c r="K5" s="20">
        <f t="shared" si="0"/>
        <v>85.816</v>
      </c>
      <c r="L5" s="21"/>
    </row>
    <row r="6" spans="1:12" s="3" customFormat="1" ht="21" customHeight="1">
      <c r="A6" s="11" t="s">
        <v>33</v>
      </c>
      <c r="B6" s="11" t="s">
        <v>592</v>
      </c>
      <c r="C6" s="11" t="s">
        <v>30</v>
      </c>
      <c r="D6" s="11" t="s">
        <v>593</v>
      </c>
      <c r="E6" s="11" t="s">
        <v>587</v>
      </c>
      <c r="F6" s="12" t="s">
        <v>594</v>
      </c>
      <c r="G6" s="13">
        <v>75.8</v>
      </c>
      <c r="H6" s="13">
        <f t="shared" si="1"/>
        <v>30.32</v>
      </c>
      <c r="I6" s="19">
        <v>89.58</v>
      </c>
      <c r="J6" s="20">
        <f t="shared" si="2"/>
        <v>53.748</v>
      </c>
      <c r="K6" s="20">
        <f t="shared" si="0"/>
        <v>84.068</v>
      </c>
      <c r="L6" s="21"/>
    </row>
    <row r="7" spans="1:12" s="3" customFormat="1" ht="21" customHeight="1">
      <c r="A7" s="11" t="s">
        <v>38</v>
      </c>
      <c r="B7" s="14" t="s">
        <v>595</v>
      </c>
      <c r="C7" s="14" t="s">
        <v>30</v>
      </c>
      <c r="D7" s="11" t="s">
        <v>586</v>
      </c>
      <c r="E7" s="11" t="s">
        <v>587</v>
      </c>
      <c r="F7" s="12" t="s">
        <v>596</v>
      </c>
      <c r="G7" s="13">
        <v>70.2</v>
      </c>
      <c r="H7" s="13">
        <f t="shared" si="1"/>
        <v>28.080000000000002</v>
      </c>
      <c r="I7" s="19">
        <v>92.39</v>
      </c>
      <c r="J7" s="20">
        <f t="shared" si="2"/>
        <v>55.434</v>
      </c>
      <c r="K7" s="20">
        <f t="shared" si="0"/>
        <v>83.514</v>
      </c>
      <c r="L7" s="21"/>
    </row>
    <row r="8" spans="1:12" s="3" customFormat="1" ht="21" customHeight="1">
      <c r="A8" s="11" t="s">
        <v>42</v>
      </c>
      <c r="B8" s="11" t="s">
        <v>597</v>
      </c>
      <c r="C8" s="11" t="s">
        <v>30</v>
      </c>
      <c r="D8" s="11" t="s">
        <v>593</v>
      </c>
      <c r="E8" s="11" t="s">
        <v>587</v>
      </c>
      <c r="F8" s="12" t="s">
        <v>598</v>
      </c>
      <c r="G8" s="13">
        <v>84.8</v>
      </c>
      <c r="H8" s="13">
        <f t="shared" si="1"/>
        <v>33.92</v>
      </c>
      <c r="I8" s="19">
        <v>82.64</v>
      </c>
      <c r="J8" s="20">
        <f t="shared" si="2"/>
        <v>49.583999999999996</v>
      </c>
      <c r="K8" s="20">
        <f t="shared" si="0"/>
        <v>83.50399999999999</v>
      </c>
      <c r="L8" s="21"/>
    </row>
    <row r="9" spans="1:12" s="3" customFormat="1" ht="21" customHeight="1">
      <c r="A9" s="11" t="s">
        <v>47</v>
      </c>
      <c r="B9" s="14" t="s">
        <v>599</v>
      </c>
      <c r="C9" s="14" t="s">
        <v>30</v>
      </c>
      <c r="D9" s="11" t="s">
        <v>600</v>
      </c>
      <c r="E9" s="11" t="s">
        <v>587</v>
      </c>
      <c r="F9" s="12" t="s">
        <v>601</v>
      </c>
      <c r="G9" s="13">
        <v>84.5</v>
      </c>
      <c r="H9" s="13">
        <f t="shared" si="1"/>
        <v>33.800000000000004</v>
      </c>
      <c r="I9" s="19">
        <v>80.56</v>
      </c>
      <c r="J9" s="20">
        <f t="shared" si="2"/>
        <v>48.336</v>
      </c>
      <c r="K9" s="20">
        <f t="shared" si="0"/>
        <v>82.136</v>
      </c>
      <c r="L9" s="21"/>
    </row>
    <row r="10" spans="1:12" s="3" customFormat="1" ht="21" customHeight="1">
      <c r="A10" s="11" t="s">
        <v>50</v>
      </c>
      <c r="B10" s="11" t="s">
        <v>602</v>
      </c>
      <c r="C10" s="11" t="s">
        <v>30</v>
      </c>
      <c r="D10" s="11" t="s">
        <v>603</v>
      </c>
      <c r="E10" s="11" t="s">
        <v>587</v>
      </c>
      <c r="F10" s="12" t="s">
        <v>604</v>
      </c>
      <c r="G10" s="13">
        <v>70.1</v>
      </c>
      <c r="H10" s="13">
        <f t="shared" si="1"/>
        <v>28.04</v>
      </c>
      <c r="I10" s="19">
        <v>85.67</v>
      </c>
      <c r="J10" s="20">
        <f t="shared" si="2"/>
        <v>51.402</v>
      </c>
      <c r="K10" s="20">
        <f t="shared" si="0"/>
        <v>79.44200000000001</v>
      </c>
      <c r="L10" s="21"/>
    </row>
    <row r="11" spans="1:12" s="3" customFormat="1" ht="21" customHeight="1">
      <c r="A11" s="11" t="s">
        <v>53</v>
      </c>
      <c r="B11" s="11" t="s">
        <v>605</v>
      </c>
      <c r="C11" s="11" t="s">
        <v>30</v>
      </c>
      <c r="D11" s="11" t="s">
        <v>606</v>
      </c>
      <c r="E11" s="11" t="s">
        <v>607</v>
      </c>
      <c r="F11" s="12" t="s">
        <v>608</v>
      </c>
      <c r="G11" s="13">
        <v>90.5</v>
      </c>
      <c r="H11" s="13">
        <f t="shared" si="1"/>
        <v>36.2</v>
      </c>
      <c r="I11" s="19">
        <v>88.1</v>
      </c>
      <c r="J11" s="20">
        <f t="shared" si="2"/>
        <v>52.85999999999999</v>
      </c>
      <c r="K11" s="20">
        <f t="shared" si="0"/>
        <v>89.06</v>
      </c>
      <c r="L11" s="21"/>
    </row>
    <row r="12" spans="1:12" s="3" customFormat="1" ht="21" customHeight="1">
      <c r="A12" s="11" t="s">
        <v>57</v>
      </c>
      <c r="B12" s="11" t="s">
        <v>609</v>
      </c>
      <c r="C12" s="11" t="s">
        <v>30</v>
      </c>
      <c r="D12" s="11" t="s">
        <v>593</v>
      </c>
      <c r="E12" s="11" t="s">
        <v>607</v>
      </c>
      <c r="F12" s="12" t="s">
        <v>610</v>
      </c>
      <c r="G12" s="13">
        <v>78</v>
      </c>
      <c r="H12" s="13">
        <f t="shared" si="1"/>
        <v>31.200000000000003</v>
      </c>
      <c r="I12" s="19">
        <v>95.35</v>
      </c>
      <c r="J12" s="20">
        <f t="shared" si="2"/>
        <v>57.209999999999994</v>
      </c>
      <c r="K12" s="20">
        <f t="shared" si="0"/>
        <v>88.41</v>
      </c>
      <c r="L12" s="21"/>
    </row>
    <row r="13" spans="1:12" s="3" customFormat="1" ht="21" customHeight="1">
      <c r="A13" s="11" t="s">
        <v>60</v>
      </c>
      <c r="B13" s="11" t="s">
        <v>611</v>
      </c>
      <c r="C13" s="11" t="s">
        <v>30</v>
      </c>
      <c r="D13" s="11" t="s">
        <v>612</v>
      </c>
      <c r="E13" s="11" t="s">
        <v>607</v>
      </c>
      <c r="F13" s="12" t="s">
        <v>613</v>
      </c>
      <c r="G13" s="13">
        <v>82</v>
      </c>
      <c r="H13" s="13">
        <f t="shared" si="1"/>
        <v>32.800000000000004</v>
      </c>
      <c r="I13" s="19">
        <v>90.72</v>
      </c>
      <c r="J13" s="20">
        <f t="shared" si="2"/>
        <v>54.431999999999995</v>
      </c>
      <c r="K13" s="20">
        <f t="shared" si="0"/>
        <v>87.232</v>
      </c>
      <c r="L13" s="21"/>
    </row>
    <row r="14" spans="1:12" s="3" customFormat="1" ht="21" customHeight="1">
      <c r="A14" s="11" t="s">
        <v>63</v>
      </c>
      <c r="B14" s="11" t="s">
        <v>614</v>
      </c>
      <c r="C14" s="11" t="s">
        <v>30</v>
      </c>
      <c r="D14" s="11" t="s">
        <v>615</v>
      </c>
      <c r="E14" s="11" t="s">
        <v>607</v>
      </c>
      <c r="F14" s="12" t="s">
        <v>616</v>
      </c>
      <c r="G14" s="13">
        <v>77</v>
      </c>
      <c r="H14" s="13">
        <f t="shared" si="1"/>
        <v>30.8</v>
      </c>
      <c r="I14" s="22">
        <v>90.47</v>
      </c>
      <c r="J14" s="20">
        <f t="shared" si="2"/>
        <v>54.282</v>
      </c>
      <c r="K14" s="20">
        <f t="shared" si="0"/>
        <v>85.082</v>
      </c>
      <c r="L14" s="21"/>
    </row>
    <row r="15" spans="1:12" s="3" customFormat="1" ht="21" customHeight="1">
      <c r="A15" s="11" t="s">
        <v>67</v>
      </c>
      <c r="B15" s="11" t="s">
        <v>617</v>
      </c>
      <c r="C15" s="11" t="s">
        <v>30</v>
      </c>
      <c r="D15" s="11" t="s">
        <v>590</v>
      </c>
      <c r="E15" s="11" t="s">
        <v>607</v>
      </c>
      <c r="F15" s="12" t="s">
        <v>618</v>
      </c>
      <c r="G15" s="13">
        <v>74</v>
      </c>
      <c r="H15" s="13">
        <f t="shared" si="1"/>
        <v>29.6</v>
      </c>
      <c r="I15" s="19">
        <v>89.97</v>
      </c>
      <c r="J15" s="20">
        <f t="shared" si="2"/>
        <v>53.982</v>
      </c>
      <c r="K15" s="20">
        <f t="shared" si="0"/>
        <v>83.582</v>
      </c>
      <c r="L15" s="21"/>
    </row>
    <row r="16" spans="1:12" s="3" customFormat="1" ht="21" customHeight="1">
      <c r="A16" s="11" t="s">
        <v>70</v>
      </c>
      <c r="B16" s="11" t="s">
        <v>619</v>
      </c>
      <c r="C16" s="11" t="s">
        <v>30</v>
      </c>
      <c r="D16" s="11" t="s">
        <v>590</v>
      </c>
      <c r="E16" s="11" t="s">
        <v>607</v>
      </c>
      <c r="F16" s="12" t="s">
        <v>620</v>
      </c>
      <c r="G16" s="13">
        <v>75</v>
      </c>
      <c r="H16" s="13">
        <f t="shared" si="1"/>
        <v>30</v>
      </c>
      <c r="I16" s="19">
        <v>87.83</v>
      </c>
      <c r="J16" s="20">
        <f t="shared" si="2"/>
        <v>52.698</v>
      </c>
      <c r="K16" s="20">
        <f t="shared" si="0"/>
        <v>82.69800000000001</v>
      </c>
      <c r="L16" s="21"/>
    </row>
    <row r="17" spans="1:12" s="3" customFormat="1" ht="21" customHeight="1">
      <c r="A17" s="11" t="s">
        <v>74</v>
      </c>
      <c r="B17" s="11" t="s">
        <v>621</v>
      </c>
      <c r="C17" s="11" t="s">
        <v>30</v>
      </c>
      <c r="D17" s="11" t="s">
        <v>612</v>
      </c>
      <c r="E17" s="11" t="s">
        <v>607</v>
      </c>
      <c r="F17" s="12" t="s">
        <v>622</v>
      </c>
      <c r="G17" s="13">
        <v>74</v>
      </c>
      <c r="H17" s="13">
        <f t="shared" si="1"/>
        <v>29.6</v>
      </c>
      <c r="I17" s="19">
        <v>87.85</v>
      </c>
      <c r="J17" s="20">
        <f t="shared" si="2"/>
        <v>52.709999999999994</v>
      </c>
      <c r="K17" s="20">
        <f t="shared" si="0"/>
        <v>82.31</v>
      </c>
      <c r="L17" s="21"/>
    </row>
    <row r="18" spans="1:12" s="3" customFormat="1" ht="21" customHeight="1">
      <c r="A18" s="11" t="s">
        <v>77</v>
      </c>
      <c r="B18" s="14" t="s">
        <v>623</v>
      </c>
      <c r="C18" s="14" t="s">
        <v>30</v>
      </c>
      <c r="D18" s="14" t="s">
        <v>624</v>
      </c>
      <c r="E18" s="11" t="s">
        <v>607</v>
      </c>
      <c r="F18" s="12" t="s">
        <v>625</v>
      </c>
      <c r="G18" s="13">
        <v>74.2</v>
      </c>
      <c r="H18" s="13">
        <f t="shared" si="1"/>
        <v>29.680000000000003</v>
      </c>
      <c r="I18" s="19">
        <v>87.38</v>
      </c>
      <c r="J18" s="20">
        <f t="shared" si="2"/>
        <v>52.428</v>
      </c>
      <c r="K18" s="20">
        <f t="shared" si="0"/>
        <v>82.108</v>
      </c>
      <c r="L18" s="21"/>
    </row>
    <row r="19" spans="1:12" s="3" customFormat="1" ht="21" customHeight="1">
      <c r="A19" s="11" t="s">
        <v>81</v>
      </c>
      <c r="B19" s="14" t="s">
        <v>626</v>
      </c>
      <c r="C19" s="14" t="s">
        <v>30</v>
      </c>
      <c r="D19" s="14" t="s">
        <v>627</v>
      </c>
      <c r="E19" s="11" t="s">
        <v>607</v>
      </c>
      <c r="F19" s="12" t="s">
        <v>628</v>
      </c>
      <c r="G19" s="13">
        <v>71</v>
      </c>
      <c r="H19" s="13">
        <f t="shared" si="1"/>
        <v>28.400000000000002</v>
      </c>
      <c r="I19" s="19">
        <v>88.1</v>
      </c>
      <c r="J19" s="20">
        <f t="shared" si="2"/>
        <v>52.85999999999999</v>
      </c>
      <c r="K19" s="20">
        <f t="shared" si="0"/>
        <v>81.25999999999999</v>
      </c>
      <c r="L19" s="21"/>
    </row>
    <row r="20" spans="1:12" s="3" customFormat="1" ht="21" customHeight="1">
      <c r="A20" s="11" t="s">
        <v>84</v>
      </c>
      <c r="B20" s="14" t="s">
        <v>629</v>
      </c>
      <c r="C20" s="14" t="s">
        <v>30</v>
      </c>
      <c r="D20" s="14" t="s">
        <v>630</v>
      </c>
      <c r="E20" s="11" t="s">
        <v>607</v>
      </c>
      <c r="F20" s="12" t="s">
        <v>631</v>
      </c>
      <c r="G20" s="13">
        <v>70.3</v>
      </c>
      <c r="H20" s="13">
        <f t="shared" si="1"/>
        <v>28.12</v>
      </c>
      <c r="I20" s="19">
        <v>87.12</v>
      </c>
      <c r="J20" s="20">
        <f t="shared" si="2"/>
        <v>52.272</v>
      </c>
      <c r="K20" s="20">
        <f t="shared" si="0"/>
        <v>80.392</v>
      </c>
      <c r="L20" s="21"/>
    </row>
    <row r="21" spans="1:12" s="3" customFormat="1" ht="21" customHeight="1">
      <c r="A21" s="11" t="s">
        <v>88</v>
      </c>
      <c r="B21" s="14" t="s">
        <v>632</v>
      </c>
      <c r="C21" s="14" t="s">
        <v>30</v>
      </c>
      <c r="D21" s="14" t="s">
        <v>630</v>
      </c>
      <c r="E21" s="11" t="s">
        <v>607</v>
      </c>
      <c r="F21" s="12" t="s">
        <v>633</v>
      </c>
      <c r="G21" s="13">
        <v>73</v>
      </c>
      <c r="H21" s="13">
        <f t="shared" si="1"/>
        <v>29.200000000000003</v>
      </c>
      <c r="I21" s="19">
        <v>83.67</v>
      </c>
      <c r="J21" s="20">
        <f t="shared" si="2"/>
        <v>50.202</v>
      </c>
      <c r="K21" s="20">
        <f t="shared" si="0"/>
        <v>79.402</v>
      </c>
      <c r="L21" s="21"/>
    </row>
    <row r="22" spans="1:12" s="3" customFormat="1" ht="21" customHeight="1">
      <c r="A22" s="11" t="s">
        <v>93</v>
      </c>
      <c r="B22" s="14" t="s">
        <v>634</v>
      </c>
      <c r="C22" s="14" t="s">
        <v>30</v>
      </c>
      <c r="D22" s="14" t="s">
        <v>635</v>
      </c>
      <c r="E22" s="11" t="s">
        <v>636</v>
      </c>
      <c r="F22" s="12" t="s">
        <v>637</v>
      </c>
      <c r="G22" s="13">
        <v>83.5</v>
      </c>
      <c r="H22" s="13">
        <f t="shared" si="1"/>
        <v>33.4</v>
      </c>
      <c r="I22" s="22">
        <v>92.78</v>
      </c>
      <c r="J22" s="20">
        <f t="shared" si="2"/>
        <v>55.668</v>
      </c>
      <c r="K22" s="20">
        <f t="shared" si="0"/>
        <v>89.068</v>
      </c>
      <c r="L22" s="21"/>
    </row>
    <row r="23" spans="1:12" s="3" customFormat="1" ht="21" customHeight="1">
      <c r="A23" s="11" t="s">
        <v>97</v>
      </c>
      <c r="B23" s="14" t="s">
        <v>638</v>
      </c>
      <c r="C23" s="14" t="s">
        <v>30</v>
      </c>
      <c r="D23" s="14" t="s">
        <v>615</v>
      </c>
      <c r="E23" s="11" t="s">
        <v>636</v>
      </c>
      <c r="F23" s="12" t="s">
        <v>639</v>
      </c>
      <c r="G23" s="13">
        <v>84.5</v>
      </c>
      <c r="H23" s="13">
        <f t="shared" si="1"/>
        <v>33.800000000000004</v>
      </c>
      <c r="I23" s="22">
        <v>88.44</v>
      </c>
      <c r="J23" s="20">
        <f t="shared" si="2"/>
        <v>53.064</v>
      </c>
      <c r="K23" s="20">
        <f t="shared" si="0"/>
        <v>86.864</v>
      </c>
      <c r="L23" s="21"/>
    </row>
    <row r="24" spans="1:12" s="3" customFormat="1" ht="21" customHeight="1">
      <c r="A24" s="11" t="s">
        <v>100</v>
      </c>
      <c r="B24" s="14" t="s">
        <v>640</v>
      </c>
      <c r="C24" s="14" t="s">
        <v>30</v>
      </c>
      <c r="D24" s="14" t="s">
        <v>630</v>
      </c>
      <c r="E24" s="11" t="s">
        <v>636</v>
      </c>
      <c r="F24" s="12" t="s">
        <v>641</v>
      </c>
      <c r="G24" s="13">
        <v>85</v>
      </c>
      <c r="H24" s="13">
        <f t="shared" si="1"/>
        <v>34</v>
      </c>
      <c r="I24" s="22">
        <v>87.29</v>
      </c>
      <c r="J24" s="20">
        <f t="shared" si="2"/>
        <v>52.374</v>
      </c>
      <c r="K24" s="20">
        <f t="shared" si="0"/>
        <v>86.374</v>
      </c>
      <c r="L24" s="21"/>
    </row>
    <row r="25" spans="1:12" s="3" customFormat="1" ht="21" customHeight="1">
      <c r="A25" s="11" t="s">
        <v>104</v>
      </c>
      <c r="B25" s="14" t="s">
        <v>642</v>
      </c>
      <c r="C25" s="14" t="s">
        <v>30</v>
      </c>
      <c r="D25" s="14" t="s">
        <v>643</v>
      </c>
      <c r="E25" s="11" t="s">
        <v>636</v>
      </c>
      <c r="F25" s="12" t="s">
        <v>644</v>
      </c>
      <c r="G25" s="13">
        <v>76.5</v>
      </c>
      <c r="H25" s="13">
        <f t="shared" si="1"/>
        <v>30.6</v>
      </c>
      <c r="I25" s="19">
        <v>91.58</v>
      </c>
      <c r="J25" s="20">
        <f t="shared" si="2"/>
        <v>54.948</v>
      </c>
      <c r="K25" s="20">
        <f t="shared" si="0"/>
        <v>85.548</v>
      </c>
      <c r="L25" s="21"/>
    </row>
    <row r="26" spans="1:12" s="3" customFormat="1" ht="21" customHeight="1">
      <c r="A26" s="11" t="s">
        <v>107</v>
      </c>
      <c r="B26" s="14" t="s">
        <v>645</v>
      </c>
      <c r="C26" s="14" t="s">
        <v>30</v>
      </c>
      <c r="D26" s="14" t="s">
        <v>646</v>
      </c>
      <c r="E26" s="11" t="s">
        <v>636</v>
      </c>
      <c r="F26" s="12" t="s">
        <v>647</v>
      </c>
      <c r="G26" s="13">
        <v>83.3</v>
      </c>
      <c r="H26" s="13">
        <f t="shared" si="1"/>
        <v>33.32</v>
      </c>
      <c r="I26" s="22">
        <v>87.04</v>
      </c>
      <c r="J26" s="20">
        <f t="shared" si="2"/>
        <v>52.224000000000004</v>
      </c>
      <c r="K26" s="20">
        <f t="shared" si="0"/>
        <v>85.54400000000001</v>
      </c>
      <c r="L26" s="21"/>
    </row>
    <row r="27" spans="1:12" s="3" customFormat="1" ht="21" customHeight="1">
      <c r="A27" s="11" t="s">
        <v>112</v>
      </c>
      <c r="B27" s="14" t="s">
        <v>648</v>
      </c>
      <c r="C27" s="14" t="s">
        <v>30</v>
      </c>
      <c r="D27" s="14" t="s">
        <v>624</v>
      </c>
      <c r="E27" s="11" t="s">
        <v>636</v>
      </c>
      <c r="F27" s="12" t="s">
        <v>649</v>
      </c>
      <c r="G27" s="13">
        <v>74.5</v>
      </c>
      <c r="H27" s="13">
        <f t="shared" si="1"/>
        <v>29.8</v>
      </c>
      <c r="I27" s="22">
        <v>92.67</v>
      </c>
      <c r="J27" s="20">
        <f t="shared" si="2"/>
        <v>55.602</v>
      </c>
      <c r="K27" s="20">
        <f t="shared" si="0"/>
        <v>85.402</v>
      </c>
      <c r="L27" s="21"/>
    </row>
    <row r="28" spans="1:12" s="3" customFormat="1" ht="21" customHeight="1">
      <c r="A28" s="11" t="s">
        <v>116</v>
      </c>
      <c r="B28" s="12" t="s">
        <v>650</v>
      </c>
      <c r="C28" s="12" t="s">
        <v>30</v>
      </c>
      <c r="D28" s="12" t="s">
        <v>603</v>
      </c>
      <c r="E28" s="11" t="s">
        <v>636</v>
      </c>
      <c r="F28" s="12" t="s">
        <v>651</v>
      </c>
      <c r="G28" s="13">
        <v>74.6</v>
      </c>
      <c r="H28" s="13">
        <f t="shared" si="1"/>
        <v>29.84</v>
      </c>
      <c r="I28" s="22">
        <v>91.77</v>
      </c>
      <c r="J28" s="20">
        <f t="shared" si="2"/>
        <v>55.062</v>
      </c>
      <c r="K28" s="20">
        <f t="shared" si="0"/>
        <v>84.902</v>
      </c>
      <c r="L28" s="21"/>
    </row>
    <row r="29" spans="1:12" s="3" customFormat="1" ht="21" customHeight="1">
      <c r="A29" s="11" t="s">
        <v>119</v>
      </c>
      <c r="B29" s="14" t="s">
        <v>652</v>
      </c>
      <c r="C29" s="14" t="s">
        <v>30</v>
      </c>
      <c r="D29" s="14" t="s">
        <v>603</v>
      </c>
      <c r="E29" s="11" t="s">
        <v>636</v>
      </c>
      <c r="F29" s="12" t="s">
        <v>653</v>
      </c>
      <c r="G29" s="13">
        <v>69.4</v>
      </c>
      <c r="H29" s="13">
        <f t="shared" si="1"/>
        <v>27.760000000000005</v>
      </c>
      <c r="I29" s="22">
        <v>93.37</v>
      </c>
      <c r="J29" s="20">
        <f t="shared" si="2"/>
        <v>56.022</v>
      </c>
      <c r="K29" s="20">
        <f t="shared" si="0"/>
        <v>83.78200000000001</v>
      </c>
      <c r="L29" s="21"/>
    </row>
    <row r="30" spans="1:12" s="3" customFormat="1" ht="21" customHeight="1">
      <c r="A30" s="11" t="s">
        <v>122</v>
      </c>
      <c r="B30" s="12" t="s">
        <v>654</v>
      </c>
      <c r="C30" s="12" t="s">
        <v>30</v>
      </c>
      <c r="D30" s="14" t="s">
        <v>590</v>
      </c>
      <c r="E30" s="11" t="s">
        <v>636</v>
      </c>
      <c r="F30" s="12" t="s">
        <v>655</v>
      </c>
      <c r="G30" s="13">
        <v>74.5</v>
      </c>
      <c r="H30" s="13">
        <f t="shared" si="1"/>
        <v>29.8</v>
      </c>
      <c r="I30" s="19">
        <v>89.68</v>
      </c>
      <c r="J30" s="20">
        <f t="shared" si="2"/>
        <v>53.808</v>
      </c>
      <c r="K30" s="20">
        <f t="shared" si="0"/>
        <v>83.608</v>
      </c>
      <c r="L30" s="21"/>
    </row>
    <row r="31" spans="1:12" s="3" customFormat="1" ht="21" customHeight="1">
      <c r="A31" s="11" t="s">
        <v>125</v>
      </c>
      <c r="B31" s="14" t="s">
        <v>656</v>
      </c>
      <c r="C31" s="14" t="s">
        <v>30</v>
      </c>
      <c r="D31" s="14" t="s">
        <v>624</v>
      </c>
      <c r="E31" s="11" t="s">
        <v>636</v>
      </c>
      <c r="F31" s="12" t="s">
        <v>657</v>
      </c>
      <c r="G31" s="13">
        <v>78</v>
      </c>
      <c r="H31" s="13">
        <f t="shared" si="1"/>
        <v>31.200000000000003</v>
      </c>
      <c r="I31" s="22">
        <v>86.94</v>
      </c>
      <c r="J31" s="20">
        <f t="shared" si="2"/>
        <v>52.163999999999994</v>
      </c>
      <c r="K31" s="20">
        <f t="shared" si="0"/>
        <v>83.364</v>
      </c>
      <c r="L31" s="21"/>
    </row>
    <row r="32" spans="1:12" s="3" customFormat="1" ht="21" customHeight="1">
      <c r="A32" s="11" t="s">
        <v>128</v>
      </c>
      <c r="B32" s="14" t="s">
        <v>658</v>
      </c>
      <c r="C32" s="14" t="s">
        <v>30</v>
      </c>
      <c r="D32" s="14" t="s">
        <v>593</v>
      </c>
      <c r="E32" s="11" t="s">
        <v>636</v>
      </c>
      <c r="F32" s="12" t="s">
        <v>659</v>
      </c>
      <c r="G32" s="13">
        <v>80.2</v>
      </c>
      <c r="H32" s="13">
        <f t="shared" si="1"/>
        <v>32.080000000000005</v>
      </c>
      <c r="I32" s="22">
        <v>84.79</v>
      </c>
      <c r="J32" s="20">
        <f t="shared" si="2"/>
        <v>50.874</v>
      </c>
      <c r="K32" s="20">
        <f t="shared" si="0"/>
        <v>82.95400000000001</v>
      </c>
      <c r="L32" s="21"/>
    </row>
    <row r="33" spans="1:12" s="3" customFormat="1" ht="21" customHeight="1">
      <c r="A33" s="11" t="s">
        <v>131</v>
      </c>
      <c r="B33" s="14" t="s">
        <v>660</v>
      </c>
      <c r="C33" s="14" t="s">
        <v>30</v>
      </c>
      <c r="D33" s="14" t="s">
        <v>612</v>
      </c>
      <c r="E33" s="11" t="s">
        <v>636</v>
      </c>
      <c r="F33" s="12" t="s">
        <v>661</v>
      </c>
      <c r="G33" s="13">
        <v>72</v>
      </c>
      <c r="H33" s="13">
        <f t="shared" si="1"/>
        <v>28.8</v>
      </c>
      <c r="I33" s="22">
        <v>88.81</v>
      </c>
      <c r="J33" s="20">
        <f t="shared" si="2"/>
        <v>53.286</v>
      </c>
      <c r="K33" s="20">
        <f t="shared" si="0"/>
        <v>82.086</v>
      </c>
      <c r="L33" s="21"/>
    </row>
    <row r="34" spans="1:12" s="3" customFormat="1" ht="21" customHeight="1">
      <c r="A34" s="11" t="s">
        <v>134</v>
      </c>
      <c r="B34" s="14" t="s">
        <v>662</v>
      </c>
      <c r="C34" s="14" t="s">
        <v>30</v>
      </c>
      <c r="D34" s="14" t="s">
        <v>643</v>
      </c>
      <c r="E34" s="11" t="s">
        <v>636</v>
      </c>
      <c r="F34" s="12" t="s">
        <v>663</v>
      </c>
      <c r="G34" s="13">
        <v>75.3</v>
      </c>
      <c r="H34" s="13">
        <f t="shared" si="1"/>
        <v>30.12</v>
      </c>
      <c r="I34" s="22">
        <v>86.45</v>
      </c>
      <c r="J34" s="20">
        <f t="shared" si="2"/>
        <v>51.87</v>
      </c>
      <c r="K34" s="20">
        <f t="shared" si="0"/>
        <v>81.99</v>
      </c>
      <c r="L34" s="21"/>
    </row>
    <row r="35" spans="1:12" s="3" customFormat="1" ht="21" customHeight="1">
      <c r="A35" s="11" t="s">
        <v>137</v>
      </c>
      <c r="B35" s="14" t="s">
        <v>664</v>
      </c>
      <c r="C35" s="14" t="s">
        <v>30</v>
      </c>
      <c r="D35" s="14" t="s">
        <v>643</v>
      </c>
      <c r="E35" s="11" t="s">
        <v>636</v>
      </c>
      <c r="F35" s="12" t="s">
        <v>665</v>
      </c>
      <c r="G35" s="13">
        <v>73.6</v>
      </c>
      <c r="H35" s="13">
        <f t="shared" si="1"/>
        <v>29.439999999999998</v>
      </c>
      <c r="I35" s="22">
        <v>87.39</v>
      </c>
      <c r="J35" s="20">
        <f t="shared" si="2"/>
        <v>52.434</v>
      </c>
      <c r="K35" s="20">
        <f t="shared" si="0"/>
        <v>81.874</v>
      </c>
      <c r="L35" s="21"/>
    </row>
    <row r="36" spans="1:12" s="3" customFormat="1" ht="21" customHeight="1">
      <c r="A36" s="11" t="s">
        <v>140</v>
      </c>
      <c r="B36" s="14" t="s">
        <v>666</v>
      </c>
      <c r="C36" s="14" t="s">
        <v>30</v>
      </c>
      <c r="D36" s="14" t="s">
        <v>635</v>
      </c>
      <c r="E36" s="11" t="s">
        <v>636</v>
      </c>
      <c r="F36" s="12" t="s">
        <v>667</v>
      </c>
      <c r="G36" s="13">
        <v>75.5</v>
      </c>
      <c r="H36" s="13">
        <f t="shared" si="1"/>
        <v>30.200000000000003</v>
      </c>
      <c r="I36" s="22">
        <v>86.12</v>
      </c>
      <c r="J36" s="20">
        <f t="shared" si="2"/>
        <v>51.672000000000004</v>
      </c>
      <c r="K36" s="20">
        <f t="shared" si="0"/>
        <v>81.87200000000001</v>
      </c>
      <c r="L36" s="21"/>
    </row>
    <row r="37" spans="1:12" s="3" customFormat="1" ht="21" customHeight="1">
      <c r="A37" s="11" t="s">
        <v>143</v>
      </c>
      <c r="B37" s="14" t="s">
        <v>668</v>
      </c>
      <c r="C37" s="14" t="s">
        <v>30</v>
      </c>
      <c r="D37" s="14" t="s">
        <v>615</v>
      </c>
      <c r="E37" s="11" t="s">
        <v>636</v>
      </c>
      <c r="F37" s="12" t="s">
        <v>669</v>
      </c>
      <c r="G37" s="13">
        <v>80.7</v>
      </c>
      <c r="H37" s="13">
        <f aca="true" t="shared" si="3" ref="H37:H57">G37*0.4</f>
        <v>32.28</v>
      </c>
      <c r="I37" s="22">
        <v>82.23</v>
      </c>
      <c r="J37" s="20">
        <f aca="true" t="shared" si="4" ref="J37:J57">I37*0.6</f>
        <v>49.338</v>
      </c>
      <c r="K37" s="20">
        <f t="shared" si="0"/>
        <v>81.618</v>
      </c>
      <c r="L37" s="21"/>
    </row>
    <row r="38" spans="1:12" s="3" customFormat="1" ht="21" customHeight="1">
      <c r="A38" s="11" t="s">
        <v>147</v>
      </c>
      <c r="B38" s="14" t="s">
        <v>670</v>
      </c>
      <c r="C38" s="14" t="s">
        <v>30</v>
      </c>
      <c r="D38" s="14" t="s">
        <v>586</v>
      </c>
      <c r="E38" s="11" t="s">
        <v>636</v>
      </c>
      <c r="F38" s="12" t="s">
        <v>671</v>
      </c>
      <c r="G38" s="13">
        <v>77.5</v>
      </c>
      <c r="H38" s="13">
        <f t="shared" si="3"/>
        <v>31</v>
      </c>
      <c r="I38" s="19">
        <v>84.27</v>
      </c>
      <c r="J38" s="20">
        <f t="shared" si="4"/>
        <v>50.562</v>
      </c>
      <c r="K38" s="20">
        <f t="shared" si="0"/>
        <v>81.562</v>
      </c>
      <c r="L38" s="21"/>
    </row>
    <row r="39" spans="1:12" s="3" customFormat="1" ht="21" customHeight="1">
      <c r="A39" s="11" t="s">
        <v>150</v>
      </c>
      <c r="B39" s="14" t="s">
        <v>672</v>
      </c>
      <c r="C39" s="14" t="s">
        <v>30</v>
      </c>
      <c r="D39" s="14" t="s">
        <v>673</v>
      </c>
      <c r="E39" s="11" t="s">
        <v>636</v>
      </c>
      <c r="F39" s="12" t="s">
        <v>674</v>
      </c>
      <c r="G39" s="13">
        <v>76.5</v>
      </c>
      <c r="H39" s="13">
        <f t="shared" si="3"/>
        <v>30.6</v>
      </c>
      <c r="I39" s="22">
        <v>84.12</v>
      </c>
      <c r="J39" s="20">
        <f t="shared" si="4"/>
        <v>50.472</v>
      </c>
      <c r="K39" s="20">
        <f t="shared" si="0"/>
        <v>81.072</v>
      </c>
      <c r="L39" s="21"/>
    </row>
    <row r="40" spans="1:12" s="3" customFormat="1" ht="21" customHeight="1">
      <c r="A40" s="11" t="s">
        <v>153</v>
      </c>
      <c r="B40" s="11" t="s">
        <v>675</v>
      </c>
      <c r="C40" s="11" t="s">
        <v>30</v>
      </c>
      <c r="D40" s="11" t="s">
        <v>630</v>
      </c>
      <c r="E40" s="11" t="s">
        <v>636</v>
      </c>
      <c r="F40" s="12" t="s">
        <v>676</v>
      </c>
      <c r="G40" s="13">
        <v>86</v>
      </c>
      <c r="H40" s="13">
        <f t="shared" si="3"/>
        <v>34.4</v>
      </c>
      <c r="I40" s="22">
        <v>77.56</v>
      </c>
      <c r="J40" s="20">
        <f t="shared" si="4"/>
        <v>46.536</v>
      </c>
      <c r="K40" s="20">
        <f t="shared" si="0"/>
        <v>80.936</v>
      </c>
      <c r="L40" s="21"/>
    </row>
    <row r="41" spans="1:12" s="2" customFormat="1" ht="21" customHeight="1">
      <c r="A41" s="11" t="s">
        <v>156</v>
      </c>
      <c r="B41" s="11" t="s">
        <v>677</v>
      </c>
      <c r="C41" s="11" t="s">
        <v>30</v>
      </c>
      <c r="D41" s="11" t="s">
        <v>630</v>
      </c>
      <c r="E41" s="11" t="s">
        <v>636</v>
      </c>
      <c r="F41" s="12" t="s">
        <v>678</v>
      </c>
      <c r="G41" s="13">
        <v>71.8</v>
      </c>
      <c r="H41" s="13">
        <f t="shared" si="3"/>
        <v>28.72</v>
      </c>
      <c r="I41" s="22">
        <v>86.31</v>
      </c>
      <c r="J41" s="20">
        <f t="shared" si="4"/>
        <v>51.786</v>
      </c>
      <c r="K41" s="20">
        <f t="shared" si="0"/>
        <v>80.506</v>
      </c>
      <c r="L41" s="21"/>
    </row>
    <row r="42" spans="1:12" s="3" customFormat="1" ht="21" customHeight="1">
      <c r="A42" s="11" t="s">
        <v>159</v>
      </c>
      <c r="B42" s="11" t="s">
        <v>679</v>
      </c>
      <c r="C42" s="11" t="s">
        <v>30</v>
      </c>
      <c r="D42" s="11" t="s">
        <v>612</v>
      </c>
      <c r="E42" s="11" t="s">
        <v>636</v>
      </c>
      <c r="F42" s="12" t="s">
        <v>680</v>
      </c>
      <c r="G42" s="13">
        <v>67.5</v>
      </c>
      <c r="H42" s="13">
        <f t="shared" si="3"/>
        <v>27</v>
      </c>
      <c r="I42" s="22">
        <v>88.32</v>
      </c>
      <c r="J42" s="20">
        <f t="shared" si="4"/>
        <v>52.992</v>
      </c>
      <c r="K42" s="20">
        <f t="shared" si="0"/>
        <v>79.99199999999999</v>
      </c>
      <c r="L42" s="21"/>
    </row>
    <row r="43" spans="1:12" s="3" customFormat="1" ht="21" customHeight="1">
      <c r="A43" s="11" t="s">
        <v>162</v>
      </c>
      <c r="B43" s="11" t="s">
        <v>681</v>
      </c>
      <c r="C43" s="11" t="s">
        <v>30</v>
      </c>
      <c r="D43" s="11" t="s">
        <v>586</v>
      </c>
      <c r="E43" s="11" t="s">
        <v>636</v>
      </c>
      <c r="F43" s="12" t="s">
        <v>682</v>
      </c>
      <c r="G43" s="13">
        <v>72</v>
      </c>
      <c r="H43" s="13">
        <f t="shared" si="3"/>
        <v>28.8</v>
      </c>
      <c r="I43" s="22">
        <v>84.44</v>
      </c>
      <c r="J43" s="20">
        <f t="shared" si="4"/>
        <v>50.663999999999994</v>
      </c>
      <c r="K43" s="20">
        <f t="shared" si="0"/>
        <v>79.464</v>
      </c>
      <c r="L43" s="21"/>
    </row>
    <row r="44" spans="1:12" s="3" customFormat="1" ht="21" customHeight="1">
      <c r="A44" s="11" t="s">
        <v>166</v>
      </c>
      <c r="B44" s="11" t="s">
        <v>683</v>
      </c>
      <c r="C44" s="11" t="s">
        <v>30</v>
      </c>
      <c r="D44" s="11" t="s">
        <v>586</v>
      </c>
      <c r="E44" s="11" t="s">
        <v>636</v>
      </c>
      <c r="F44" s="12" t="s">
        <v>684</v>
      </c>
      <c r="G44" s="13">
        <v>74</v>
      </c>
      <c r="H44" s="13">
        <f t="shared" si="3"/>
        <v>29.6</v>
      </c>
      <c r="I44" s="22">
        <v>81.98</v>
      </c>
      <c r="J44" s="20">
        <f t="shared" si="4"/>
        <v>49.188</v>
      </c>
      <c r="K44" s="20">
        <f t="shared" si="0"/>
        <v>78.78800000000001</v>
      </c>
      <c r="L44" s="21"/>
    </row>
    <row r="45" spans="1:12" s="3" customFormat="1" ht="21" customHeight="1">
      <c r="A45" s="11" t="s">
        <v>169</v>
      </c>
      <c r="B45" s="11" t="s">
        <v>685</v>
      </c>
      <c r="C45" s="11" t="s">
        <v>30</v>
      </c>
      <c r="D45" s="11" t="s">
        <v>603</v>
      </c>
      <c r="E45" s="11" t="s">
        <v>636</v>
      </c>
      <c r="F45" s="12" t="s">
        <v>686</v>
      </c>
      <c r="G45" s="13">
        <v>72.5</v>
      </c>
      <c r="H45" s="13">
        <f t="shared" si="3"/>
        <v>29</v>
      </c>
      <c r="I45" s="22">
        <v>82.43</v>
      </c>
      <c r="J45" s="20">
        <f t="shared" si="4"/>
        <v>49.458000000000006</v>
      </c>
      <c r="K45" s="20">
        <f t="shared" si="0"/>
        <v>78.458</v>
      </c>
      <c r="L45" s="21"/>
    </row>
    <row r="46" spans="1:12" s="3" customFormat="1" ht="21" customHeight="1">
      <c r="A46" s="11" t="s">
        <v>172</v>
      </c>
      <c r="B46" s="14" t="s">
        <v>687</v>
      </c>
      <c r="C46" s="14" t="s">
        <v>30</v>
      </c>
      <c r="D46" s="11" t="s">
        <v>586</v>
      </c>
      <c r="E46" s="11" t="s">
        <v>636</v>
      </c>
      <c r="F46" s="12" t="s">
        <v>688</v>
      </c>
      <c r="G46" s="13">
        <v>80.3</v>
      </c>
      <c r="H46" s="13">
        <f t="shared" si="3"/>
        <v>32.12</v>
      </c>
      <c r="I46" s="22">
        <v>76.37</v>
      </c>
      <c r="J46" s="20">
        <f t="shared" si="4"/>
        <v>45.822</v>
      </c>
      <c r="K46" s="20">
        <f t="shared" si="0"/>
        <v>77.94200000000001</v>
      </c>
      <c r="L46" s="21"/>
    </row>
    <row r="47" spans="1:12" s="3" customFormat="1" ht="21" customHeight="1">
      <c r="A47" s="11" t="s">
        <v>175</v>
      </c>
      <c r="B47" s="11" t="s">
        <v>689</v>
      </c>
      <c r="C47" s="11" t="s">
        <v>30</v>
      </c>
      <c r="D47" s="11" t="s">
        <v>590</v>
      </c>
      <c r="E47" s="11" t="s">
        <v>636</v>
      </c>
      <c r="F47" s="12" t="s">
        <v>690</v>
      </c>
      <c r="G47" s="13">
        <v>72.5</v>
      </c>
      <c r="H47" s="13">
        <f t="shared" si="3"/>
        <v>29</v>
      </c>
      <c r="I47" s="22">
        <v>81.25</v>
      </c>
      <c r="J47" s="20">
        <f t="shared" si="4"/>
        <v>48.75</v>
      </c>
      <c r="K47" s="20">
        <f t="shared" si="0"/>
        <v>77.75</v>
      </c>
      <c r="L47" s="21"/>
    </row>
    <row r="48" spans="1:12" s="3" customFormat="1" ht="21" customHeight="1">
      <c r="A48" s="11" t="s">
        <v>178</v>
      </c>
      <c r="B48" s="11" t="s">
        <v>691</v>
      </c>
      <c r="C48" s="11" t="s">
        <v>30</v>
      </c>
      <c r="D48" s="11" t="s">
        <v>606</v>
      </c>
      <c r="E48" s="11" t="s">
        <v>636</v>
      </c>
      <c r="F48" s="12" t="s">
        <v>692</v>
      </c>
      <c r="G48" s="12">
        <v>68.6</v>
      </c>
      <c r="H48" s="13">
        <f t="shared" si="3"/>
        <v>27.439999999999998</v>
      </c>
      <c r="I48" s="23">
        <v>82.71</v>
      </c>
      <c r="J48" s="20">
        <f t="shared" si="4"/>
        <v>49.626</v>
      </c>
      <c r="K48" s="20">
        <f t="shared" si="0"/>
        <v>77.066</v>
      </c>
      <c r="L48" s="21"/>
    </row>
    <row r="49" spans="1:12" s="3" customFormat="1" ht="21" customHeight="1">
      <c r="A49" s="11" t="s">
        <v>181</v>
      </c>
      <c r="B49" s="11" t="s">
        <v>693</v>
      </c>
      <c r="C49" s="11" t="s">
        <v>30</v>
      </c>
      <c r="D49" s="11" t="s">
        <v>603</v>
      </c>
      <c r="E49" s="11" t="s">
        <v>636</v>
      </c>
      <c r="F49" s="12" t="s">
        <v>694</v>
      </c>
      <c r="G49" s="13">
        <v>74.7</v>
      </c>
      <c r="H49" s="13">
        <f t="shared" si="3"/>
        <v>29.880000000000003</v>
      </c>
      <c r="I49" s="22">
        <v>77.35</v>
      </c>
      <c r="J49" s="20">
        <f t="shared" si="4"/>
        <v>46.41</v>
      </c>
      <c r="K49" s="20">
        <f t="shared" si="0"/>
        <v>76.28999999999999</v>
      </c>
      <c r="L49" s="21"/>
    </row>
    <row r="50" spans="1:12" s="3" customFormat="1" ht="21" customHeight="1">
      <c r="A50" s="11" t="s">
        <v>184</v>
      </c>
      <c r="B50" s="12" t="s">
        <v>695</v>
      </c>
      <c r="C50" s="12" t="s">
        <v>30</v>
      </c>
      <c r="D50" s="11" t="s">
        <v>624</v>
      </c>
      <c r="E50" s="11" t="s">
        <v>636</v>
      </c>
      <c r="F50" s="12" t="s">
        <v>696</v>
      </c>
      <c r="G50" s="13">
        <v>64.6</v>
      </c>
      <c r="H50" s="13">
        <f t="shared" si="3"/>
        <v>25.84</v>
      </c>
      <c r="I50" s="22">
        <v>83.01</v>
      </c>
      <c r="J50" s="20">
        <f t="shared" si="4"/>
        <v>49.806000000000004</v>
      </c>
      <c r="K50" s="20">
        <f t="shared" si="0"/>
        <v>75.646</v>
      </c>
      <c r="L50" s="21"/>
    </row>
    <row r="51" spans="1:12" s="3" customFormat="1" ht="21" customHeight="1">
      <c r="A51" s="11" t="s">
        <v>187</v>
      </c>
      <c r="B51" s="11" t="s">
        <v>697</v>
      </c>
      <c r="C51" s="11" t="s">
        <v>30</v>
      </c>
      <c r="D51" s="11" t="s">
        <v>603</v>
      </c>
      <c r="E51" s="11" t="s">
        <v>636</v>
      </c>
      <c r="F51" s="12" t="s">
        <v>698</v>
      </c>
      <c r="G51" s="13">
        <v>62.3</v>
      </c>
      <c r="H51" s="13">
        <f t="shared" si="3"/>
        <v>24.92</v>
      </c>
      <c r="I51" s="22">
        <v>84.49</v>
      </c>
      <c r="J51" s="20">
        <f t="shared" si="4"/>
        <v>50.693999999999996</v>
      </c>
      <c r="K51" s="20">
        <f t="shared" si="0"/>
        <v>75.614</v>
      </c>
      <c r="L51" s="21"/>
    </row>
    <row r="52" spans="1:12" s="3" customFormat="1" ht="21" customHeight="1">
      <c r="A52" s="11" t="s">
        <v>190</v>
      </c>
      <c r="B52" s="11" t="s">
        <v>699</v>
      </c>
      <c r="C52" s="11" t="s">
        <v>30</v>
      </c>
      <c r="D52" s="11" t="s">
        <v>114</v>
      </c>
      <c r="E52" s="11" t="s">
        <v>636</v>
      </c>
      <c r="F52" s="12" t="s">
        <v>700</v>
      </c>
      <c r="G52" s="13">
        <v>68.2</v>
      </c>
      <c r="H52" s="13">
        <f t="shared" si="3"/>
        <v>27.28</v>
      </c>
      <c r="I52" s="22">
        <v>80.1</v>
      </c>
      <c r="J52" s="20">
        <f t="shared" si="4"/>
        <v>48.059999999999995</v>
      </c>
      <c r="K52" s="20">
        <f t="shared" si="0"/>
        <v>75.34</v>
      </c>
      <c r="L52" s="21"/>
    </row>
    <row r="53" spans="1:12" s="2" customFormat="1" ht="21" customHeight="1">
      <c r="A53" s="11" t="s">
        <v>193</v>
      </c>
      <c r="B53" s="11" t="s">
        <v>701</v>
      </c>
      <c r="C53" s="11" t="s">
        <v>30</v>
      </c>
      <c r="D53" s="11" t="s">
        <v>630</v>
      </c>
      <c r="E53" s="11" t="s">
        <v>636</v>
      </c>
      <c r="F53" s="12" t="s">
        <v>702</v>
      </c>
      <c r="G53" s="13">
        <v>65</v>
      </c>
      <c r="H53" s="13">
        <f t="shared" si="3"/>
        <v>26</v>
      </c>
      <c r="I53" s="22">
        <v>82.2</v>
      </c>
      <c r="J53" s="20">
        <f t="shared" si="4"/>
        <v>49.32</v>
      </c>
      <c r="K53" s="20">
        <f t="shared" si="0"/>
        <v>75.32</v>
      </c>
      <c r="L53" s="21"/>
    </row>
    <row r="54" spans="1:12" s="3" customFormat="1" ht="21" customHeight="1">
      <c r="A54" s="11" t="s">
        <v>197</v>
      </c>
      <c r="B54" s="15" t="s">
        <v>703</v>
      </c>
      <c r="C54" s="15" t="s">
        <v>30</v>
      </c>
      <c r="D54" s="11" t="s">
        <v>630</v>
      </c>
      <c r="E54" s="11" t="s">
        <v>636</v>
      </c>
      <c r="F54" s="12" t="s">
        <v>704</v>
      </c>
      <c r="G54" s="13">
        <v>64.3</v>
      </c>
      <c r="H54" s="13">
        <f t="shared" si="3"/>
        <v>25.72</v>
      </c>
      <c r="I54" s="24">
        <v>81.53</v>
      </c>
      <c r="J54" s="20">
        <f t="shared" si="4"/>
        <v>48.918</v>
      </c>
      <c r="K54" s="20">
        <f t="shared" si="0"/>
        <v>74.638</v>
      </c>
      <c r="L54" s="21"/>
    </row>
    <row r="55" spans="1:12" s="3" customFormat="1" ht="21" customHeight="1">
      <c r="A55" s="11" t="s">
        <v>200</v>
      </c>
      <c r="B55" s="11" t="s">
        <v>705</v>
      </c>
      <c r="C55" s="11" t="s">
        <v>30</v>
      </c>
      <c r="D55" s="11" t="s">
        <v>593</v>
      </c>
      <c r="E55" s="11" t="s">
        <v>636</v>
      </c>
      <c r="F55" s="12" t="s">
        <v>706</v>
      </c>
      <c r="G55" s="13">
        <v>61.5</v>
      </c>
      <c r="H55" s="13">
        <f t="shared" si="3"/>
        <v>24.6</v>
      </c>
      <c r="I55" s="22">
        <v>82.16</v>
      </c>
      <c r="J55" s="20">
        <f t="shared" si="4"/>
        <v>49.296</v>
      </c>
      <c r="K55" s="20">
        <f t="shared" si="0"/>
        <v>73.896</v>
      </c>
      <c r="L55" s="21"/>
    </row>
    <row r="56" spans="1:12" s="3" customFormat="1" ht="21" customHeight="1">
      <c r="A56" s="11" t="s">
        <v>203</v>
      </c>
      <c r="B56" s="11" t="s">
        <v>707</v>
      </c>
      <c r="C56" s="11" t="s">
        <v>30</v>
      </c>
      <c r="D56" s="11" t="s">
        <v>615</v>
      </c>
      <c r="E56" s="11" t="s">
        <v>636</v>
      </c>
      <c r="F56" s="12" t="s">
        <v>708</v>
      </c>
      <c r="G56" s="13">
        <v>66.5</v>
      </c>
      <c r="H56" s="13">
        <f t="shared" si="3"/>
        <v>26.6</v>
      </c>
      <c r="I56" s="22">
        <v>76.17</v>
      </c>
      <c r="J56" s="20">
        <f t="shared" si="4"/>
        <v>45.702</v>
      </c>
      <c r="K56" s="20">
        <f t="shared" si="0"/>
        <v>72.30199999999999</v>
      </c>
      <c r="L56" s="21"/>
    </row>
    <row r="57" spans="1:12" s="3" customFormat="1" ht="21" customHeight="1">
      <c r="A57" s="11" t="s">
        <v>206</v>
      </c>
      <c r="B57" s="11" t="s">
        <v>709</v>
      </c>
      <c r="C57" s="11" t="s">
        <v>30</v>
      </c>
      <c r="D57" s="11" t="s">
        <v>612</v>
      </c>
      <c r="E57" s="11" t="s">
        <v>636</v>
      </c>
      <c r="F57" s="12" t="s">
        <v>710</v>
      </c>
      <c r="G57" s="13">
        <v>52.5</v>
      </c>
      <c r="H57" s="13">
        <f t="shared" si="3"/>
        <v>21</v>
      </c>
      <c r="I57" s="22">
        <v>74.81</v>
      </c>
      <c r="J57" s="20">
        <f t="shared" si="4"/>
        <v>44.886</v>
      </c>
      <c r="K57" s="20">
        <f t="shared" si="0"/>
        <v>65.886</v>
      </c>
      <c r="L57" s="21"/>
    </row>
  </sheetData>
  <sheetProtection/>
  <mergeCells count="2">
    <mergeCell ref="A1:L1"/>
    <mergeCell ref="A2:D2"/>
  </mergeCells>
  <printOptions/>
  <pageMargins left="0.47" right="0.43"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你不是静静我不想你</cp:lastModifiedBy>
  <dcterms:created xsi:type="dcterms:W3CDTF">2019-07-26T08:02:47Z</dcterms:created>
  <dcterms:modified xsi:type="dcterms:W3CDTF">2019-07-26T09:05:09Z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20</vt:lpwstr>
  </property>
</Properties>
</file>