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汇川区" sheetId="1" r:id="rId1"/>
  </sheets>
  <definedNames>
    <definedName name="_xlnm.Print_Titles" localSheetId="0">'汇川区'!$1:$2</definedName>
    <definedName name="_xlnm._FilterDatabase" localSheetId="0" hidden="1">'汇川区'!$A$2:$L$149</definedName>
  </definedNames>
  <calcPr fullCalcOnLoad="1"/>
</workbook>
</file>

<file path=xl/sharedStrings.xml><?xml version="1.0" encoding="utf-8"?>
<sst xmlns="http://schemas.openxmlformats.org/spreadsheetml/2006/main" count="750" uniqueCount="425">
  <si>
    <t>汇川区2018年上半年公开招聘事业单位人员体检结果名单（二）</t>
  </si>
  <si>
    <t>序号</t>
  </si>
  <si>
    <t>姓名</t>
  </si>
  <si>
    <t>准考证号</t>
  </si>
  <si>
    <t>报考单位代码</t>
  </si>
  <si>
    <t>报考职位代码</t>
  </si>
  <si>
    <t>笔试成绩</t>
  </si>
  <si>
    <t>百分制折算后的笔试成绩</t>
  </si>
  <si>
    <t>面试      成绩</t>
  </si>
  <si>
    <t>总成绩</t>
  </si>
  <si>
    <t>名次</t>
  </si>
  <si>
    <t>初次体检复查结果</t>
  </si>
  <si>
    <t>备注</t>
  </si>
  <si>
    <t>但雨荷</t>
  </si>
  <si>
    <t>520221093722</t>
  </si>
  <si>
    <t>201中共遵义市汇川区委党校</t>
  </si>
  <si>
    <t>01工作人员</t>
  </si>
  <si>
    <t>合格</t>
  </si>
  <si>
    <t>夏吴娜</t>
  </si>
  <si>
    <t>520221146811</t>
  </si>
  <si>
    <t>202遵义市汇川区对外宣传中心</t>
  </si>
  <si>
    <t>王泽鸿</t>
  </si>
  <si>
    <t>520221092026</t>
  </si>
  <si>
    <t>02工作人员</t>
  </si>
  <si>
    <t>暂未结论</t>
  </si>
  <si>
    <t>赖景玉</t>
  </si>
  <si>
    <t>520221054109</t>
  </si>
  <si>
    <t>206遵义市汇川区消费者协会</t>
  </si>
  <si>
    <t>王佐铭</t>
  </si>
  <si>
    <t>520221053203</t>
  </si>
  <si>
    <t>208遵义市汇川区园林绿化管理处</t>
  </si>
  <si>
    <t>周丹</t>
  </si>
  <si>
    <t>520221050626</t>
  </si>
  <si>
    <t>陈茜</t>
  </si>
  <si>
    <t>520221193115</t>
  </si>
  <si>
    <t>03工作人员</t>
  </si>
  <si>
    <t>袁雕</t>
  </si>
  <si>
    <t>520221323423</t>
  </si>
  <si>
    <t>211遵义市汇川区经济适用住房建设发展中心</t>
  </si>
  <si>
    <t>不合格</t>
  </si>
  <si>
    <t>李智信</t>
  </si>
  <si>
    <t>520221142016</t>
  </si>
  <si>
    <t>213遵义市汇川区综合经济调查队</t>
  </si>
  <si>
    <t>02经济调查股工作人员</t>
  </si>
  <si>
    <t>吕玲</t>
  </si>
  <si>
    <t>520221141717</t>
  </si>
  <si>
    <t>214汇川机电制造工业园区管理服务中心</t>
  </si>
  <si>
    <t>申红飞</t>
  </si>
  <si>
    <t>520221092830</t>
  </si>
  <si>
    <t>215遵义海龙屯文化遗产管理局</t>
  </si>
  <si>
    <t>01工程质量监督人员</t>
  </si>
  <si>
    <t>沈云先</t>
  </si>
  <si>
    <t>520221146030</t>
  </si>
  <si>
    <t>03财会人员</t>
  </si>
  <si>
    <t>李纪瑶</t>
  </si>
  <si>
    <t>520221193506</t>
  </si>
  <si>
    <t>217遵义市汇川区流动人口计划生育服务中心</t>
  </si>
  <si>
    <t>罗寒池</t>
  </si>
  <si>
    <t>520221054130</t>
  </si>
  <si>
    <t>222遵义市汇川区大连路街道社区服务中心</t>
  </si>
  <si>
    <t>杨雯雯</t>
  </si>
  <si>
    <t>520221141224</t>
  </si>
  <si>
    <t>225遵义市汇川区板桥镇农业服务中心</t>
  </si>
  <si>
    <t>蒋理</t>
  </si>
  <si>
    <t>520221146727</t>
  </si>
  <si>
    <t>228遵义市汇川区团泽镇安全生产监督管理站</t>
  </si>
  <si>
    <t>吴丽娟</t>
  </si>
  <si>
    <t>520221141129</t>
  </si>
  <si>
    <t>229遵义市汇川区沙湾镇人力资源和社会保障服务中心</t>
  </si>
  <si>
    <t>01财务人员</t>
  </si>
  <si>
    <t>周晓易</t>
  </si>
  <si>
    <t>520221054627</t>
  </si>
  <si>
    <t>231遵义市汇川区芝麻镇人力资源和社会保障服务中心</t>
  </si>
  <si>
    <t>取消体检资格</t>
  </si>
  <si>
    <t>未按时参加体检</t>
  </si>
  <si>
    <t>陈昌清</t>
  </si>
  <si>
    <t>520221145110</t>
  </si>
  <si>
    <t>233遵义市汇川区山盆镇村建中心</t>
  </si>
  <si>
    <t>陈小方</t>
  </si>
  <si>
    <t>520221055028</t>
  </si>
  <si>
    <t>236遵义市汇川区沙湾镇卫生院</t>
  </si>
  <si>
    <t>01临床医师</t>
  </si>
  <si>
    <t>张继平</t>
  </si>
  <si>
    <t>520221052916</t>
  </si>
  <si>
    <t>237遵义市汇川区高桥镇卫生院</t>
  </si>
  <si>
    <t>01妇产科医师</t>
  </si>
  <si>
    <t>钱锐</t>
  </si>
  <si>
    <t>520221093518</t>
  </si>
  <si>
    <t>02外科</t>
  </si>
  <si>
    <t>梁祥弟</t>
  </si>
  <si>
    <t>520221192814</t>
  </si>
  <si>
    <t>238遵义市汇川区团泽镇卫生院</t>
  </si>
  <si>
    <t>02外科医师</t>
  </si>
  <si>
    <t>周儒全</t>
  </si>
  <si>
    <t>520221055919</t>
  </si>
  <si>
    <t>04中医医师</t>
  </si>
  <si>
    <t>徐代娥</t>
  </si>
  <si>
    <t>520221143914</t>
  </si>
  <si>
    <t>张小燕</t>
  </si>
  <si>
    <t>520221140210</t>
  </si>
  <si>
    <t>05内科医生</t>
  </si>
  <si>
    <t>吉德敏</t>
  </si>
  <si>
    <t>520221146117</t>
  </si>
  <si>
    <t>陆安芬</t>
  </si>
  <si>
    <t>520221093707</t>
  </si>
  <si>
    <t>06药学人员</t>
  </si>
  <si>
    <t>李小强</t>
  </si>
  <si>
    <t>520221145905</t>
  </si>
  <si>
    <t>240遵义航天高级中学</t>
  </si>
  <si>
    <t>02高中物理实验教师</t>
  </si>
  <si>
    <t>敖焱林</t>
  </si>
  <si>
    <t>520221141016</t>
  </si>
  <si>
    <t>03高中化学实验教师</t>
  </si>
  <si>
    <t>卢男</t>
  </si>
  <si>
    <t>520221053829</t>
  </si>
  <si>
    <t>苏胤</t>
  </si>
  <si>
    <t>520221141521</t>
  </si>
  <si>
    <t>241遵义市第五中学</t>
  </si>
  <si>
    <t>04高中通用技术实验教师</t>
  </si>
  <si>
    <t>常晓玉</t>
  </si>
  <si>
    <t>520221320921</t>
  </si>
  <si>
    <t>242遵义市第十三中学</t>
  </si>
  <si>
    <t>01高中语文教师</t>
  </si>
  <si>
    <t>余婷婷</t>
  </si>
  <si>
    <t>520221054623</t>
  </si>
  <si>
    <t>04高中化学教师</t>
  </si>
  <si>
    <t>杨欣</t>
  </si>
  <si>
    <t>520221054203</t>
  </si>
  <si>
    <t>05高中生物教师</t>
  </si>
  <si>
    <t>石丹丹</t>
  </si>
  <si>
    <t>520221091930</t>
  </si>
  <si>
    <t>243遵义航天中学</t>
  </si>
  <si>
    <t>01初中语文教师</t>
  </si>
  <si>
    <t>陈鸣晓</t>
  </si>
  <si>
    <t>520221140214</t>
  </si>
  <si>
    <t>04初中心理健康教师</t>
  </si>
  <si>
    <t>陈静</t>
  </si>
  <si>
    <t>520221140910</t>
  </si>
  <si>
    <t>244遵义航天中学恒大分校</t>
  </si>
  <si>
    <t>雷银</t>
  </si>
  <si>
    <t>520221140114</t>
  </si>
  <si>
    <t>向婧</t>
  </si>
  <si>
    <t>520221092409</t>
  </si>
  <si>
    <t>02初中数学教师</t>
  </si>
  <si>
    <t>李红曼</t>
  </si>
  <si>
    <t>520221092413</t>
  </si>
  <si>
    <t>米旭</t>
  </si>
  <si>
    <t>520221052108</t>
  </si>
  <si>
    <t>06初中音乐教师</t>
  </si>
  <si>
    <t>刘湖</t>
  </si>
  <si>
    <t>520221191408</t>
  </si>
  <si>
    <t>245遵义市第十六中学</t>
  </si>
  <si>
    <t>01初中数学教师</t>
  </si>
  <si>
    <t>董昭</t>
  </si>
  <si>
    <t>520221052003</t>
  </si>
  <si>
    <t>鲁婳</t>
  </si>
  <si>
    <t>520221147808</t>
  </si>
  <si>
    <t>246遵义市第十九中学</t>
  </si>
  <si>
    <t>王朝印</t>
  </si>
  <si>
    <t>520221142827</t>
  </si>
  <si>
    <t>05初中体育教师</t>
  </si>
  <si>
    <t>罗娇</t>
  </si>
  <si>
    <t>520221054726</t>
  </si>
  <si>
    <t>250遵义市第三十二中学</t>
  </si>
  <si>
    <t>冯丽娇</t>
  </si>
  <si>
    <t>520221146713</t>
  </si>
  <si>
    <t>03初中信息技术教师</t>
  </si>
  <si>
    <t>胡明贵</t>
  </si>
  <si>
    <t>520221051518</t>
  </si>
  <si>
    <t>251遵义市第三十四中学</t>
  </si>
  <si>
    <t>01初中体育教师</t>
  </si>
  <si>
    <t>汪海航</t>
  </si>
  <si>
    <t>520221144812</t>
  </si>
  <si>
    <t>252遵义市第三十五中学</t>
  </si>
  <si>
    <t>王志月</t>
  </si>
  <si>
    <t>520221050718</t>
  </si>
  <si>
    <t>05初中历史教师</t>
  </si>
  <si>
    <t>刘霞</t>
  </si>
  <si>
    <t>520221190123</t>
  </si>
  <si>
    <t>06初中地理教师</t>
  </si>
  <si>
    <t>徐毅</t>
  </si>
  <si>
    <t>520221191322</t>
  </si>
  <si>
    <t>07初中体育教师</t>
  </si>
  <si>
    <t>李思佳</t>
  </si>
  <si>
    <t>520221191501</t>
  </si>
  <si>
    <t>253遵义市第三十七中学</t>
  </si>
  <si>
    <t>杨进</t>
  </si>
  <si>
    <t>520221322301</t>
  </si>
  <si>
    <t>254遵义市汇川区毛石中学</t>
  </si>
  <si>
    <t>程际美</t>
  </si>
  <si>
    <t>520221141128</t>
  </si>
  <si>
    <t>04初中历史教师</t>
  </si>
  <si>
    <t>杨世齐</t>
  </si>
  <si>
    <t>520221193327</t>
  </si>
  <si>
    <t>255遵义市汇川区山盆中学</t>
  </si>
  <si>
    <t>唐珊珊</t>
  </si>
  <si>
    <t>520221053729</t>
  </si>
  <si>
    <t>256遵义市汇川区芝麻中学</t>
  </si>
  <si>
    <t>施跃珍</t>
  </si>
  <si>
    <t>520221320128</t>
  </si>
  <si>
    <t>03初中政治教师</t>
  </si>
  <si>
    <t>田维静</t>
  </si>
  <si>
    <t>520221050904</t>
  </si>
  <si>
    <t>04初中生物教师</t>
  </si>
  <si>
    <t>林兰春</t>
  </si>
  <si>
    <t>520221192309</t>
  </si>
  <si>
    <t>257遵义市第三十六中学</t>
  </si>
  <si>
    <t>01小学语文教师</t>
  </si>
  <si>
    <t>岳霞</t>
  </si>
  <si>
    <t>520221191306</t>
  </si>
  <si>
    <t>258遵义航天小学</t>
  </si>
  <si>
    <t>杨琳</t>
  </si>
  <si>
    <t>520221092624</t>
  </si>
  <si>
    <t>259遵义市汇川区第一小学</t>
  </si>
  <si>
    <t>02小学英语教师</t>
  </si>
  <si>
    <t>陈奕</t>
  </si>
  <si>
    <t>520221142815</t>
  </si>
  <si>
    <t>周怡</t>
  </si>
  <si>
    <t>520221092716</t>
  </si>
  <si>
    <t>04小学体育教师</t>
  </si>
  <si>
    <t>李德娜</t>
  </si>
  <si>
    <t>520221140615</t>
  </si>
  <si>
    <t>260遵义市汇川区第二小学</t>
  </si>
  <si>
    <t>01小学数学教师</t>
  </si>
  <si>
    <t>陈星余</t>
  </si>
  <si>
    <t>520221056102</t>
  </si>
  <si>
    <t>261遵义市汇川区第三小学</t>
  </si>
  <si>
    <t>牟汝雯</t>
  </si>
  <si>
    <t>520221147707</t>
  </si>
  <si>
    <t>马粹岭</t>
  </si>
  <si>
    <t>520221143129</t>
  </si>
  <si>
    <t>卢华莉</t>
  </si>
  <si>
    <t>520221142706</t>
  </si>
  <si>
    <t>03小学英语教师</t>
  </si>
  <si>
    <t>刘婷婷</t>
  </si>
  <si>
    <t>520221141820</t>
  </si>
  <si>
    <t>05小学综合实践教师</t>
  </si>
  <si>
    <t>张芡芡</t>
  </si>
  <si>
    <t>520221322427</t>
  </si>
  <si>
    <t>265遵义市汇川区第八小学</t>
  </si>
  <si>
    <t>陈琴</t>
  </si>
  <si>
    <t>520221094228</t>
  </si>
  <si>
    <t>赵娜娜</t>
  </si>
  <si>
    <t>520221141324</t>
  </si>
  <si>
    <t>马易飞</t>
  </si>
  <si>
    <t>520221144226</t>
  </si>
  <si>
    <t>266遵义市汇川区第九小学</t>
  </si>
  <si>
    <t>陈永淞</t>
  </si>
  <si>
    <t>520221323020</t>
  </si>
  <si>
    <t>267遵义市汇川区第十小学</t>
  </si>
  <si>
    <t>03小学体育教师</t>
  </si>
  <si>
    <t>杨恒</t>
  </si>
  <si>
    <t>520221052727</t>
  </si>
  <si>
    <t>05小学科学教师</t>
  </si>
  <si>
    <t>方娜</t>
  </si>
  <si>
    <t>520221091316</t>
  </si>
  <si>
    <t>268遵义市汇川区第十一小学</t>
  </si>
  <si>
    <t>陈覃</t>
  </si>
  <si>
    <t>520221142715</t>
  </si>
  <si>
    <t>271遵义市汇川区第十四小学</t>
  </si>
  <si>
    <t>02小学数学教师</t>
  </si>
  <si>
    <t>潘星</t>
  </si>
  <si>
    <t>520221190329</t>
  </si>
  <si>
    <t>05小学信息技术教师</t>
  </si>
  <si>
    <t>钟欣</t>
  </si>
  <si>
    <t>520221147819</t>
  </si>
  <si>
    <t>272遵义市汇川区第十七小学</t>
  </si>
  <si>
    <t>左敏旭</t>
  </si>
  <si>
    <t>520221141725</t>
  </si>
  <si>
    <t>丛秋月</t>
  </si>
  <si>
    <t>520221322818</t>
  </si>
  <si>
    <t>273遵义市汇川区第十九小学</t>
  </si>
  <si>
    <t>邹金娜</t>
  </si>
  <si>
    <t>520221141915</t>
  </si>
  <si>
    <t>邹俐娟</t>
  </si>
  <si>
    <t>520221052814</t>
  </si>
  <si>
    <t>祝熙富</t>
  </si>
  <si>
    <t>520221145506</t>
  </si>
  <si>
    <t>龚瑞</t>
  </si>
  <si>
    <t>520221147529</t>
  </si>
  <si>
    <t>06小学科学教师</t>
  </si>
  <si>
    <t>张锐</t>
  </si>
  <si>
    <t>520221320822</t>
  </si>
  <si>
    <t>274遵义市汇川区高坪镇逸夫学校</t>
  </si>
  <si>
    <t>徐凤群</t>
  </si>
  <si>
    <t>520221146524</t>
  </si>
  <si>
    <t>袁仲琴</t>
  </si>
  <si>
    <t>520221051420</t>
  </si>
  <si>
    <t>吴枋郿</t>
  </si>
  <si>
    <t>520221147002</t>
  </si>
  <si>
    <t>骆何维</t>
  </si>
  <si>
    <t>520221143418</t>
  </si>
  <si>
    <t>张颖</t>
  </si>
  <si>
    <t>520221147625</t>
  </si>
  <si>
    <t>谢娇</t>
  </si>
  <si>
    <t>520221193016</t>
  </si>
  <si>
    <t>母永利</t>
  </si>
  <si>
    <t>520221093828</t>
  </si>
  <si>
    <t>王傢一</t>
  </si>
  <si>
    <t>520221146421</t>
  </si>
  <si>
    <t>04小学音乐教师</t>
  </si>
  <si>
    <t>吴宝冬</t>
  </si>
  <si>
    <t>520221321222</t>
  </si>
  <si>
    <t>05小学体育教师</t>
  </si>
  <si>
    <t>孙贵贵</t>
  </si>
  <si>
    <t>520221056325</t>
  </si>
  <si>
    <t>张丽琴</t>
  </si>
  <si>
    <t>520221093412</t>
  </si>
  <si>
    <t>07小学信息技术教师</t>
  </si>
  <si>
    <t>饶兰</t>
  </si>
  <si>
    <t>520221142110</t>
  </si>
  <si>
    <t>王克梅</t>
  </si>
  <si>
    <t>520221193522</t>
  </si>
  <si>
    <t>王云</t>
  </si>
  <si>
    <t>520221322830</t>
  </si>
  <si>
    <t>275遵义市汇川区泗渡镇中心学校</t>
  </si>
  <si>
    <t>吴澜</t>
  </si>
  <si>
    <t>520221190504</t>
  </si>
  <si>
    <t>谢冬霞</t>
  </si>
  <si>
    <t>520221321701</t>
  </si>
  <si>
    <t>熊廷亮</t>
  </si>
  <si>
    <t>520221092226</t>
  </si>
  <si>
    <t>徐贵川</t>
  </si>
  <si>
    <t>520221092809</t>
  </si>
  <si>
    <t>周霞</t>
  </si>
  <si>
    <t>520221054201</t>
  </si>
  <si>
    <t>肖素艳</t>
  </si>
  <si>
    <t>520221092726</t>
  </si>
  <si>
    <t>06小学美术教师</t>
  </si>
  <si>
    <t>苏小信</t>
  </si>
  <si>
    <t>520221145206</t>
  </si>
  <si>
    <t>刘园园</t>
  </si>
  <si>
    <t>520221090119</t>
  </si>
  <si>
    <t>08小学科学教师</t>
  </si>
  <si>
    <t>魏丽娟</t>
  </si>
  <si>
    <t>520221092702</t>
  </si>
  <si>
    <t>276遵义市汇川区板桥镇中心学校</t>
  </si>
  <si>
    <t>01小学英语教师</t>
  </si>
  <si>
    <t>方钰</t>
  </si>
  <si>
    <t>520221092717</t>
  </si>
  <si>
    <t>03小学美术教师</t>
  </si>
  <si>
    <t>王玉</t>
  </si>
  <si>
    <t>520221145223</t>
  </si>
  <si>
    <t>277遵义市汇川区团泽镇中心学校</t>
  </si>
  <si>
    <t>王烨</t>
  </si>
  <si>
    <t>520221320908</t>
  </si>
  <si>
    <t>02小学音乐教师</t>
  </si>
  <si>
    <t>王青青</t>
  </si>
  <si>
    <t>520221192319</t>
  </si>
  <si>
    <t>280遵义市汇川区幼儿园</t>
  </si>
  <si>
    <t>01幼儿园教师</t>
  </si>
  <si>
    <t>李欣</t>
  </si>
  <si>
    <t>520221145807</t>
  </si>
  <si>
    <t>蔡花花</t>
  </si>
  <si>
    <t>520221055511</t>
  </si>
  <si>
    <t>281遵义市汇川区幼儿园（贵阳路分园）</t>
  </si>
  <si>
    <t>骆玉莲</t>
  </si>
  <si>
    <t>520221147509</t>
  </si>
  <si>
    <t>胡信亨</t>
  </si>
  <si>
    <t>520221146622</t>
  </si>
  <si>
    <t>282遵义市汇川区幼儿园（桃源小区分园）</t>
  </si>
  <si>
    <t>罗吉</t>
  </si>
  <si>
    <t>520221052228</t>
  </si>
  <si>
    <t>刘丽莎</t>
  </si>
  <si>
    <t>520221093326</t>
  </si>
  <si>
    <t>曾晨</t>
  </si>
  <si>
    <t>520221191411</t>
  </si>
  <si>
    <t>周妍</t>
  </si>
  <si>
    <t>520221090113</t>
  </si>
  <si>
    <t>汤红霞</t>
  </si>
  <si>
    <t>520221051109</t>
  </si>
  <si>
    <t>283遵义市汇川区新舟幼儿园</t>
  </si>
  <si>
    <t>马向琴</t>
  </si>
  <si>
    <t>520221094107</t>
  </si>
  <si>
    <t>285遵义市汇川区高桥街道办事处中心幼儿园（第一分园）</t>
  </si>
  <si>
    <t>金丽</t>
  </si>
  <si>
    <t>520221094022</t>
  </si>
  <si>
    <t>冯英</t>
  </si>
  <si>
    <t>520221140730</t>
  </si>
  <si>
    <t>冯肖</t>
  </si>
  <si>
    <t>520221094808</t>
  </si>
  <si>
    <t>李兴敏</t>
  </si>
  <si>
    <t>520221091329</t>
  </si>
  <si>
    <t>陈腾</t>
  </si>
  <si>
    <t>520221140224</t>
  </si>
  <si>
    <t>李会</t>
  </si>
  <si>
    <t>520221092625</t>
  </si>
  <si>
    <t>286 遵义市汇川区董公寺街道办事处中心幼儿园</t>
  </si>
  <si>
    <t>马小静</t>
  </si>
  <si>
    <t>520221146313</t>
  </si>
  <si>
    <t>夏菡临</t>
  </si>
  <si>
    <t>520221092030</t>
  </si>
  <si>
    <t>287 遵义市汇川区高坪街道办事处中心幼儿园</t>
  </si>
  <si>
    <t>袁倩</t>
  </si>
  <si>
    <t>520221144115</t>
  </si>
  <si>
    <t>288遵义市汇川区泗渡镇中心幼儿园</t>
  </si>
  <si>
    <t>张娅</t>
  </si>
  <si>
    <t>520221190524</t>
  </si>
  <si>
    <t>289遵义市汇川区板桥镇中心幼儿园</t>
  </si>
  <si>
    <t>何云巧</t>
  </si>
  <si>
    <t>520221193417</t>
  </si>
  <si>
    <t>刘婷</t>
  </si>
  <si>
    <t>520221050306</t>
  </si>
  <si>
    <t>徐银灿</t>
  </si>
  <si>
    <t>520221094113</t>
  </si>
  <si>
    <t>许贵敏</t>
  </si>
  <si>
    <t>520221056129</t>
  </si>
  <si>
    <t>代亚丹</t>
  </si>
  <si>
    <t>520221141228</t>
  </si>
  <si>
    <t>夏雪仪</t>
  </si>
  <si>
    <t>520221191126</t>
  </si>
  <si>
    <t>290遵义市汇川区毛石镇中心幼儿园</t>
  </si>
  <si>
    <t>万亚娇</t>
  </si>
  <si>
    <t>520221142901</t>
  </si>
  <si>
    <t>张莉</t>
  </si>
  <si>
    <t>520221140826</t>
  </si>
  <si>
    <t>291遵义市汇川区沙湾镇中心幼儿园</t>
  </si>
  <si>
    <t>张红</t>
  </si>
  <si>
    <t>520221147717</t>
  </si>
  <si>
    <t>周雪</t>
  </si>
  <si>
    <t>520221051529</t>
  </si>
  <si>
    <t>蔡婷</t>
  </si>
  <si>
    <t>520221052818</t>
  </si>
  <si>
    <t>邓嘉</t>
  </si>
  <si>
    <t>520221050222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</si>
</sst>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33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24" fillId="3" borderId="0" applyNumberFormat="0" applyBorder="0" applyAlignment="0" applyProtection="0"/>
    <xf numFmtId="0" fontId="16" fillId="4" borderId="1" applyNumberFormat="0" applyAlignment="0" applyProtection="0"/>
    <xf numFmtId="41" fontId="0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0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5" fillId="0" borderId="4" applyNumberFormat="0" applyFill="0" applyAlignment="0" applyProtection="0"/>
    <xf numFmtId="0" fontId="25" fillId="13" borderId="0" applyNumberFormat="0" applyBorder="0" applyAlignment="0" applyProtection="0"/>
    <xf numFmtId="0" fontId="7" fillId="0" borderId="5" applyNumberFormat="0" applyFill="0" applyAlignment="0" applyProtection="0"/>
    <xf numFmtId="0" fontId="25" fillId="14" borderId="0" applyNumberFormat="0" applyBorder="0" applyAlignment="0" applyProtection="0"/>
    <xf numFmtId="0" fontId="20" fillId="15" borderId="6" applyNumberFormat="0" applyAlignment="0" applyProtection="0"/>
    <xf numFmtId="0" fontId="6" fillId="4" borderId="0" applyNumberFormat="0" applyBorder="0" applyAlignment="0" applyProtection="0"/>
    <xf numFmtId="0" fontId="21" fillId="15" borderId="1" applyNumberFormat="0" applyAlignment="0" applyProtection="0"/>
    <xf numFmtId="0" fontId="22" fillId="16" borderId="7" applyNumberFormat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12" fillId="0" borderId="8" applyNumberFormat="0" applyFill="0" applyAlignment="0" applyProtection="0"/>
    <xf numFmtId="0" fontId="14" fillId="0" borderId="9" applyNumberFormat="0" applyFill="0" applyAlignment="0" applyProtection="0"/>
    <xf numFmtId="0" fontId="6" fillId="12" borderId="0" applyNumberFormat="0" applyBorder="0" applyAlignment="0" applyProtection="0"/>
    <xf numFmtId="0" fontId="23" fillId="19" borderId="0" applyNumberFormat="0" applyBorder="0" applyAlignment="0" applyProtection="0"/>
    <xf numFmtId="0" fontId="19" fillId="4" borderId="0" applyNumberFormat="0" applyBorder="0" applyAlignment="0" applyProtection="0"/>
    <xf numFmtId="0" fontId="13" fillId="20" borderId="0" applyNumberFormat="0" applyBorder="0" applyAlignment="0" applyProtection="0"/>
    <xf numFmtId="0" fontId="13" fillId="4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3" fillId="12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3" fillId="10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6" fillId="12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0" applyNumberFormat="0" applyBorder="0" applyAlignment="0" applyProtection="0"/>
    <xf numFmtId="0" fontId="6" fillId="8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4" fillId="35" borderId="0" applyNumberFormat="0" applyBorder="0" applyAlignment="0" applyProtection="0"/>
    <xf numFmtId="0" fontId="6" fillId="10" borderId="0" applyNumberFormat="0" applyBorder="0" applyAlignment="0" applyProtection="0"/>
    <xf numFmtId="0" fontId="25" fillId="36" borderId="0" applyNumberFormat="0" applyBorder="0" applyAlignment="0" applyProtection="0"/>
    <xf numFmtId="0" fontId="6" fillId="8" borderId="0" applyNumberFormat="0" applyBorder="0" applyAlignment="0" applyProtection="0"/>
    <xf numFmtId="0" fontId="13" fillId="37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13" fillId="12" borderId="0" applyNumberFormat="0" applyBorder="0" applyAlignment="0" applyProtection="0"/>
    <xf numFmtId="0" fontId="13" fillId="38" borderId="0" applyNumberFormat="0" applyBorder="0" applyAlignment="0" applyProtection="0"/>
    <xf numFmtId="0" fontId="13" fillId="16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178" fontId="2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8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/>
    </xf>
    <xf numFmtId="178" fontId="29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 topLeftCell="A1">
      <pane ySplit="2" topLeftCell="A3" activePane="bottomLeft" state="frozen"/>
      <selection pane="bottomLeft" activeCell="B3" sqref="B3"/>
    </sheetView>
  </sheetViews>
  <sheetFormatPr defaultColWidth="9.140625" defaultRowHeight="12.75"/>
  <cols>
    <col min="1" max="1" width="5.140625" style="3" customWidth="1"/>
    <col min="2" max="2" width="9.7109375" style="3" customWidth="1"/>
    <col min="3" max="3" width="15.421875" style="3" customWidth="1"/>
    <col min="4" max="4" width="33.421875" style="4" customWidth="1"/>
    <col min="5" max="5" width="13.7109375" style="3" customWidth="1"/>
    <col min="6" max="6" width="10.28125" style="5" customWidth="1"/>
    <col min="7" max="7" width="9.140625" style="3" customWidth="1"/>
    <col min="8" max="8" width="8.140625" style="6" customWidth="1"/>
    <col min="9" max="9" width="8.7109375" style="3" customWidth="1"/>
    <col min="10" max="10" width="6.28125" style="3" customWidth="1"/>
    <col min="11" max="11" width="12.421875" style="7" customWidth="1"/>
    <col min="12" max="12" width="14.421875" style="8" customWidth="1"/>
    <col min="13" max="16384" width="9.140625" style="8" customWidth="1"/>
  </cols>
  <sheetData>
    <row r="1" spans="1:12" ht="34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2" t="s">
        <v>8</v>
      </c>
      <c r="I2" s="20" t="s">
        <v>9</v>
      </c>
      <c r="J2" s="20" t="s">
        <v>10</v>
      </c>
      <c r="K2" s="20" t="s">
        <v>11</v>
      </c>
      <c r="L2" s="20" t="s">
        <v>12</v>
      </c>
    </row>
    <row r="3" spans="1:12" s="2" customFormat="1" ht="27.75" customHeight="1">
      <c r="A3" s="13">
        <v>1</v>
      </c>
      <c r="B3" s="14" t="s">
        <v>13</v>
      </c>
      <c r="C3" s="14" t="s">
        <v>14</v>
      </c>
      <c r="D3" s="15" t="s">
        <v>15</v>
      </c>
      <c r="E3" s="16" t="s">
        <v>16</v>
      </c>
      <c r="F3" s="17">
        <v>117</v>
      </c>
      <c r="G3" s="18">
        <f aca="true" t="shared" si="0" ref="G3:G66">F3/1.5</f>
        <v>78</v>
      </c>
      <c r="H3" s="19">
        <v>85.1</v>
      </c>
      <c r="I3" s="18">
        <f aca="true" t="shared" si="1" ref="I3:I66">F3/1.5*0.6+H3*0.4</f>
        <v>80.84</v>
      </c>
      <c r="J3" s="21">
        <f>RANK(I3,$I$3:$I$3)</f>
        <v>1</v>
      </c>
      <c r="K3" s="22" t="s">
        <v>17</v>
      </c>
      <c r="L3" s="23"/>
    </row>
    <row r="4" spans="1:12" s="2" customFormat="1" ht="27.75" customHeight="1">
      <c r="A4" s="13">
        <v>2</v>
      </c>
      <c r="B4" s="14" t="s">
        <v>18</v>
      </c>
      <c r="C4" s="14" t="s">
        <v>19</v>
      </c>
      <c r="D4" s="16" t="s">
        <v>20</v>
      </c>
      <c r="E4" s="16" t="s">
        <v>16</v>
      </c>
      <c r="F4" s="17">
        <v>110.5</v>
      </c>
      <c r="G4" s="18">
        <f t="shared" si="0"/>
        <v>73.66666666666667</v>
      </c>
      <c r="H4" s="19">
        <v>76.1</v>
      </c>
      <c r="I4" s="18">
        <f t="shared" si="1"/>
        <v>74.64</v>
      </c>
      <c r="J4" s="21">
        <f>RANK(I4,$I$4:$I$4)</f>
        <v>1</v>
      </c>
      <c r="K4" s="22" t="s">
        <v>17</v>
      </c>
      <c r="L4" s="23"/>
    </row>
    <row r="5" spans="1:12" s="2" customFormat="1" ht="27.75" customHeight="1">
      <c r="A5" s="13">
        <v>3</v>
      </c>
      <c r="B5" s="14" t="s">
        <v>21</v>
      </c>
      <c r="C5" s="14" t="s">
        <v>22</v>
      </c>
      <c r="D5" s="16" t="s">
        <v>20</v>
      </c>
      <c r="E5" s="16" t="s">
        <v>23</v>
      </c>
      <c r="F5" s="17">
        <v>115</v>
      </c>
      <c r="G5" s="18">
        <f t="shared" si="0"/>
        <v>76.66666666666667</v>
      </c>
      <c r="H5" s="19">
        <v>81.2</v>
      </c>
      <c r="I5" s="18">
        <f t="shared" si="1"/>
        <v>78.48</v>
      </c>
      <c r="J5" s="21">
        <f>RANK(I5,$I$5:$I$5)</f>
        <v>1</v>
      </c>
      <c r="K5" s="22" t="s">
        <v>24</v>
      </c>
      <c r="L5" s="23"/>
    </row>
    <row r="6" spans="1:12" s="2" customFormat="1" ht="27.75" customHeight="1">
      <c r="A6" s="13">
        <v>4</v>
      </c>
      <c r="B6" s="14" t="s">
        <v>25</v>
      </c>
      <c r="C6" s="14" t="s">
        <v>26</v>
      </c>
      <c r="D6" s="16" t="s">
        <v>27</v>
      </c>
      <c r="E6" s="16" t="s">
        <v>16</v>
      </c>
      <c r="F6" s="17">
        <v>114</v>
      </c>
      <c r="G6" s="18">
        <f t="shared" si="0"/>
        <v>76</v>
      </c>
      <c r="H6" s="19">
        <v>78.9</v>
      </c>
      <c r="I6" s="18">
        <f t="shared" si="1"/>
        <v>77.16</v>
      </c>
      <c r="J6" s="21">
        <f>RANK(I6,$I$6:$I$6)</f>
        <v>1</v>
      </c>
      <c r="K6" s="22" t="s">
        <v>17</v>
      </c>
      <c r="L6" s="23"/>
    </row>
    <row r="7" spans="1:12" s="2" customFormat="1" ht="27.75" customHeight="1">
      <c r="A7" s="13">
        <v>5</v>
      </c>
      <c r="B7" s="14" t="s">
        <v>28</v>
      </c>
      <c r="C7" s="14" t="s">
        <v>29</v>
      </c>
      <c r="D7" s="16" t="s">
        <v>30</v>
      </c>
      <c r="E7" s="16" t="s">
        <v>16</v>
      </c>
      <c r="F7" s="17">
        <v>109</v>
      </c>
      <c r="G7" s="18">
        <f t="shared" si="0"/>
        <v>72.66666666666667</v>
      </c>
      <c r="H7" s="19">
        <v>84.8</v>
      </c>
      <c r="I7" s="18">
        <f t="shared" si="1"/>
        <v>77.52000000000001</v>
      </c>
      <c r="J7" s="21">
        <f>RANK(I7,$I$7:$I$7)</f>
        <v>1</v>
      </c>
      <c r="K7" s="24" t="s">
        <v>24</v>
      </c>
      <c r="L7" s="23"/>
    </row>
    <row r="8" spans="1:12" s="2" customFormat="1" ht="27.75" customHeight="1">
      <c r="A8" s="13">
        <v>6</v>
      </c>
      <c r="B8" s="14" t="s">
        <v>31</v>
      </c>
      <c r="C8" s="14" t="s">
        <v>32</v>
      </c>
      <c r="D8" s="16" t="s">
        <v>30</v>
      </c>
      <c r="E8" s="16" t="s">
        <v>23</v>
      </c>
      <c r="F8" s="17">
        <v>123.5</v>
      </c>
      <c r="G8" s="18">
        <f t="shared" si="0"/>
        <v>82.33333333333333</v>
      </c>
      <c r="H8" s="19">
        <v>86.3</v>
      </c>
      <c r="I8" s="18">
        <f t="shared" si="1"/>
        <v>83.92</v>
      </c>
      <c r="J8" s="21">
        <f>RANK(I8,$I$8:$I$8)</f>
        <v>1</v>
      </c>
      <c r="K8" s="22" t="s">
        <v>17</v>
      </c>
      <c r="L8" s="23"/>
    </row>
    <row r="9" spans="1:12" s="2" customFormat="1" ht="27.75" customHeight="1">
      <c r="A9" s="13">
        <v>7</v>
      </c>
      <c r="B9" s="14" t="s">
        <v>33</v>
      </c>
      <c r="C9" s="14" t="s">
        <v>34</v>
      </c>
      <c r="D9" s="16" t="s">
        <v>30</v>
      </c>
      <c r="E9" s="16" t="s">
        <v>35</v>
      </c>
      <c r="F9" s="17">
        <v>113.5</v>
      </c>
      <c r="G9" s="18">
        <f t="shared" si="0"/>
        <v>75.66666666666667</v>
      </c>
      <c r="H9" s="19">
        <v>86.5</v>
      </c>
      <c r="I9" s="18">
        <f t="shared" si="1"/>
        <v>80</v>
      </c>
      <c r="J9" s="21">
        <f>RANK(I9,$I$9:$I$9)</f>
        <v>1</v>
      </c>
      <c r="K9" s="22" t="s">
        <v>17</v>
      </c>
      <c r="L9" s="23"/>
    </row>
    <row r="10" spans="1:12" ht="27.75" customHeight="1">
      <c r="A10" s="13">
        <v>8</v>
      </c>
      <c r="B10" s="14" t="s">
        <v>36</v>
      </c>
      <c r="C10" s="14" t="s">
        <v>37</v>
      </c>
      <c r="D10" s="16" t="s">
        <v>38</v>
      </c>
      <c r="E10" s="16" t="s">
        <v>16</v>
      </c>
      <c r="F10" s="17">
        <v>112.5</v>
      </c>
      <c r="G10" s="18">
        <f t="shared" si="0"/>
        <v>75</v>
      </c>
      <c r="H10" s="19">
        <v>83.6</v>
      </c>
      <c r="I10" s="18">
        <f t="shared" si="1"/>
        <v>78.44</v>
      </c>
      <c r="J10" s="21">
        <v>1</v>
      </c>
      <c r="K10" s="22" t="s">
        <v>39</v>
      </c>
      <c r="L10" s="24"/>
    </row>
    <row r="11" spans="1:12" s="2" customFormat="1" ht="27.75" customHeight="1">
      <c r="A11" s="13">
        <v>9</v>
      </c>
      <c r="B11" s="14" t="s">
        <v>40</v>
      </c>
      <c r="C11" s="14" t="s">
        <v>41</v>
      </c>
      <c r="D11" s="16" t="s">
        <v>42</v>
      </c>
      <c r="E11" s="16" t="s">
        <v>43</v>
      </c>
      <c r="F11" s="17">
        <v>111</v>
      </c>
      <c r="G11" s="18">
        <f t="shared" si="0"/>
        <v>74</v>
      </c>
      <c r="H11" s="19">
        <v>87.2</v>
      </c>
      <c r="I11" s="18">
        <f t="shared" si="1"/>
        <v>79.28</v>
      </c>
      <c r="J11" s="21">
        <f>RANK(I11,$I$11:$I$11)</f>
        <v>1</v>
      </c>
      <c r="K11" s="22" t="s">
        <v>17</v>
      </c>
      <c r="L11" s="24"/>
    </row>
    <row r="12" spans="1:12" s="2" customFormat="1" ht="27.75" customHeight="1">
      <c r="A12" s="13">
        <v>10</v>
      </c>
      <c r="B12" s="14" t="s">
        <v>44</v>
      </c>
      <c r="C12" s="14" t="s">
        <v>45</v>
      </c>
      <c r="D12" s="16" t="s">
        <v>46</v>
      </c>
      <c r="E12" s="16" t="s">
        <v>23</v>
      </c>
      <c r="F12" s="17">
        <v>109</v>
      </c>
      <c r="G12" s="18">
        <f t="shared" si="0"/>
        <v>72.66666666666667</v>
      </c>
      <c r="H12" s="19">
        <v>82.4</v>
      </c>
      <c r="I12" s="18">
        <f t="shared" si="1"/>
        <v>76.56</v>
      </c>
      <c r="J12" s="21">
        <f>RANK(I12,$I$12:$I$12)</f>
        <v>1</v>
      </c>
      <c r="K12" s="22" t="s">
        <v>17</v>
      </c>
      <c r="L12" s="24"/>
    </row>
    <row r="13" spans="1:12" s="2" customFormat="1" ht="27.75" customHeight="1">
      <c r="A13" s="13">
        <v>11</v>
      </c>
      <c r="B13" s="14" t="s">
        <v>47</v>
      </c>
      <c r="C13" s="14" t="s">
        <v>48</v>
      </c>
      <c r="D13" s="16" t="s">
        <v>49</v>
      </c>
      <c r="E13" s="16" t="s">
        <v>50</v>
      </c>
      <c r="F13" s="17">
        <v>100</v>
      </c>
      <c r="G13" s="18">
        <f t="shared" si="0"/>
        <v>66.66666666666667</v>
      </c>
      <c r="H13" s="19">
        <v>80.9</v>
      </c>
      <c r="I13" s="18">
        <f t="shared" si="1"/>
        <v>72.36000000000001</v>
      </c>
      <c r="J13" s="21">
        <f>RANK(I13,$I$13:$I$13)</f>
        <v>1</v>
      </c>
      <c r="K13" s="22" t="s">
        <v>17</v>
      </c>
      <c r="L13" s="24"/>
    </row>
    <row r="14" spans="1:12" s="2" customFormat="1" ht="27.75" customHeight="1">
      <c r="A14" s="13">
        <v>12</v>
      </c>
      <c r="B14" s="14" t="s">
        <v>51</v>
      </c>
      <c r="C14" s="14" t="s">
        <v>52</v>
      </c>
      <c r="D14" s="16" t="s">
        <v>49</v>
      </c>
      <c r="E14" s="16" t="s">
        <v>53</v>
      </c>
      <c r="F14" s="17">
        <v>103.5</v>
      </c>
      <c r="G14" s="18">
        <f t="shared" si="0"/>
        <v>69</v>
      </c>
      <c r="H14" s="19">
        <v>79.2</v>
      </c>
      <c r="I14" s="18">
        <f t="shared" si="1"/>
        <v>73.08</v>
      </c>
      <c r="J14" s="21">
        <f>RANK(I14,$I$14:$I$14)</f>
        <v>1</v>
      </c>
      <c r="K14" s="22" t="s">
        <v>17</v>
      </c>
      <c r="L14" s="24"/>
    </row>
    <row r="15" spans="1:12" s="2" customFormat="1" ht="27.75" customHeight="1">
      <c r="A15" s="13">
        <v>13</v>
      </c>
      <c r="B15" s="14" t="s">
        <v>54</v>
      </c>
      <c r="C15" s="14" t="s">
        <v>55</v>
      </c>
      <c r="D15" s="16" t="s">
        <v>56</v>
      </c>
      <c r="E15" s="16" t="s">
        <v>16</v>
      </c>
      <c r="F15" s="17">
        <v>110</v>
      </c>
      <c r="G15" s="18">
        <f t="shared" si="0"/>
        <v>73.33333333333333</v>
      </c>
      <c r="H15" s="19">
        <v>83.8</v>
      </c>
      <c r="I15" s="18">
        <f t="shared" si="1"/>
        <v>77.52</v>
      </c>
      <c r="J15" s="21">
        <f>RANK(I15,$I$15:$I$15)</f>
        <v>1</v>
      </c>
      <c r="K15" s="22" t="s">
        <v>17</v>
      </c>
      <c r="L15" s="24"/>
    </row>
    <row r="16" spans="1:12" s="2" customFormat="1" ht="27.75" customHeight="1">
      <c r="A16" s="13">
        <v>14</v>
      </c>
      <c r="B16" s="14" t="s">
        <v>57</v>
      </c>
      <c r="C16" s="14" t="s">
        <v>58</v>
      </c>
      <c r="D16" s="16" t="s">
        <v>59</v>
      </c>
      <c r="E16" s="16" t="s">
        <v>16</v>
      </c>
      <c r="F16" s="17">
        <v>107.5</v>
      </c>
      <c r="G16" s="18">
        <f t="shared" si="0"/>
        <v>71.66666666666667</v>
      </c>
      <c r="H16" s="19">
        <v>87.8</v>
      </c>
      <c r="I16" s="18">
        <f t="shared" si="1"/>
        <v>78.12</v>
      </c>
      <c r="J16" s="21">
        <v>1</v>
      </c>
      <c r="K16" s="24" t="s">
        <v>24</v>
      </c>
      <c r="L16" s="24"/>
    </row>
    <row r="17" spans="1:12" s="2" customFormat="1" ht="27.75" customHeight="1">
      <c r="A17" s="13">
        <v>15</v>
      </c>
      <c r="B17" s="14" t="s">
        <v>60</v>
      </c>
      <c r="C17" s="25" t="s">
        <v>61</v>
      </c>
      <c r="D17" s="16" t="s">
        <v>62</v>
      </c>
      <c r="E17" s="16" t="s">
        <v>16</v>
      </c>
      <c r="F17" s="17">
        <v>120</v>
      </c>
      <c r="G17" s="18">
        <f t="shared" si="0"/>
        <v>80</v>
      </c>
      <c r="H17" s="19">
        <v>82.7</v>
      </c>
      <c r="I17" s="18">
        <f t="shared" si="1"/>
        <v>81.08000000000001</v>
      </c>
      <c r="J17" s="21">
        <f>RANK(I17,$I$17:$I$17)</f>
        <v>1</v>
      </c>
      <c r="K17" s="24" t="s">
        <v>24</v>
      </c>
      <c r="L17" s="24"/>
    </row>
    <row r="18" spans="1:12" s="2" customFormat="1" ht="27.75" customHeight="1">
      <c r="A18" s="13">
        <v>16</v>
      </c>
      <c r="B18" s="14" t="s">
        <v>63</v>
      </c>
      <c r="C18" s="14" t="s">
        <v>64</v>
      </c>
      <c r="D18" s="16" t="s">
        <v>65</v>
      </c>
      <c r="E18" s="16" t="s">
        <v>16</v>
      </c>
      <c r="F18" s="17">
        <v>111.5</v>
      </c>
      <c r="G18" s="18">
        <f t="shared" si="0"/>
        <v>74.33333333333333</v>
      </c>
      <c r="H18" s="19">
        <v>86.46</v>
      </c>
      <c r="I18" s="18">
        <f t="shared" si="1"/>
        <v>79.184</v>
      </c>
      <c r="J18" s="21">
        <v>1</v>
      </c>
      <c r="K18" s="22" t="s">
        <v>17</v>
      </c>
      <c r="L18" s="24"/>
    </row>
    <row r="19" spans="1:12" s="2" customFormat="1" ht="27.75" customHeight="1">
      <c r="A19" s="13">
        <v>17</v>
      </c>
      <c r="B19" s="14" t="s">
        <v>66</v>
      </c>
      <c r="C19" s="14" t="s">
        <v>67</v>
      </c>
      <c r="D19" s="16" t="s">
        <v>68</v>
      </c>
      <c r="E19" s="16" t="s">
        <v>69</v>
      </c>
      <c r="F19" s="17">
        <v>94.5</v>
      </c>
      <c r="G19" s="18">
        <f t="shared" si="0"/>
        <v>63</v>
      </c>
      <c r="H19" s="19">
        <v>78.4</v>
      </c>
      <c r="I19" s="18">
        <f t="shared" si="1"/>
        <v>69.16</v>
      </c>
      <c r="J19" s="21">
        <v>1</v>
      </c>
      <c r="K19" s="24" t="s">
        <v>24</v>
      </c>
      <c r="L19" s="24"/>
    </row>
    <row r="20" spans="1:12" s="2" customFormat="1" ht="27.75" customHeight="1">
      <c r="A20" s="13">
        <v>18</v>
      </c>
      <c r="B20" s="14" t="s">
        <v>70</v>
      </c>
      <c r="C20" s="14" t="s">
        <v>71</v>
      </c>
      <c r="D20" s="16" t="s">
        <v>72</v>
      </c>
      <c r="E20" s="16" t="s">
        <v>16</v>
      </c>
      <c r="F20" s="17">
        <v>120.5</v>
      </c>
      <c r="G20" s="18">
        <f t="shared" si="0"/>
        <v>80.33333333333333</v>
      </c>
      <c r="H20" s="19">
        <v>80</v>
      </c>
      <c r="I20" s="18">
        <f t="shared" si="1"/>
        <v>80.19999999999999</v>
      </c>
      <c r="J20" s="21">
        <v>1</v>
      </c>
      <c r="K20" s="24" t="s">
        <v>73</v>
      </c>
      <c r="L20" s="24" t="s">
        <v>74</v>
      </c>
    </row>
    <row r="21" spans="1:12" s="2" customFormat="1" ht="27.75" customHeight="1">
      <c r="A21" s="13">
        <v>19</v>
      </c>
      <c r="B21" s="14" t="s">
        <v>75</v>
      </c>
      <c r="C21" s="14" t="s">
        <v>76</v>
      </c>
      <c r="D21" s="16" t="s">
        <v>77</v>
      </c>
      <c r="E21" s="16" t="s">
        <v>16</v>
      </c>
      <c r="F21" s="17">
        <v>100.5</v>
      </c>
      <c r="G21" s="18">
        <f t="shared" si="0"/>
        <v>67</v>
      </c>
      <c r="H21" s="19">
        <v>82.8</v>
      </c>
      <c r="I21" s="18">
        <f t="shared" si="1"/>
        <v>73.32</v>
      </c>
      <c r="J21" s="21">
        <v>1</v>
      </c>
      <c r="K21" s="22" t="s">
        <v>17</v>
      </c>
      <c r="L21" s="24"/>
    </row>
    <row r="22" spans="1:12" s="2" customFormat="1" ht="27.75" customHeight="1">
      <c r="A22" s="13">
        <v>20</v>
      </c>
      <c r="B22" s="14" t="s">
        <v>78</v>
      </c>
      <c r="C22" s="14" t="s">
        <v>79</v>
      </c>
      <c r="D22" s="16" t="s">
        <v>80</v>
      </c>
      <c r="E22" s="16" t="s">
        <v>81</v>
      </c>
      <c r="F22" s="17">
        <v>76.5</v>
      </c>
      <c r="G22" s="18">
        <f t="shared" si="0"/>
        <v>51</v>
      </c>
      <c r="H22" s="19">
        <v>76.6</v>
      </c>
      <c r="I22" s="18">
        <f t="shared" si="1"/>
        <v>61.239999999999995</v>
      </c>
      <c r="J22" s="21">
        <v>1</v>
      </c>
      <c r="K22" s="22" t="s">
        <v>17</v>
      </c>
      <c r="L22" s="24"/>
    </row>
    <row r="23" spans="1:12" s="2" customFormat="1" ht="27.75" customHeight="1">
      <c r="A23" s="13">
        <v>21</v>
      </c>
      <c r="B23" s="14" t="s">
        <v>82</v>
      </c>
      <c r="C23" s="14" t="s">
        <v>83</v>
      </c>
      <c r="D23" s="16" t="s">
        <v>84</v>
      </c>
      <c r="E23" s="16" t="s">
        <v>85</v>
      </c>
      <c r="F23" s="17">
        <v>78</v>
      </c>
      <c r="G23" s="18">
        <f t="shared" si="0"/>
        <v>52</v>
      </c>
      <c r="H23" s="19">
        <v>81.4</v>
      </c>
      <c r="I23" s="18">
        <f t="shared" si="1"/>
        <v>63.760000000000005</v>
      </c>
      <c r="J23" s="21">
        <v>1</v>
      </c>
      <c r="K23" s="22" t="s">
        <v>17</v>
      </c>
      <c r="L23" s="24"/>
    </row>
    <row r="24" spans="1:12" s="2" customFormat="1" ht="27.75" customHeight="1">
      <c r="A24" s="13">
        <v>22</v>
      </c>
      <c r="B24" s="14" t="s">
        <v>86</v>
      </c>
      <c r="C24" s="14" t="s">
        <v>87</v>
      </c>
      <c r="D24" s="16" t="s">
        <v>84</v>
      </c>
      <c r="E24" s="16" t="s">
        <v>88</v>
      </c>
      <c r="F24" s="17">
        <v>73.5</v>
      </c>
      <c r="G24" s="18">
        <f t="shared" si="0"/>
        <v>49</v>
      </c>
      <c r="H24" s="19">
        <v>80.6</v>
      </c>
      <c r="I24" s="18">
        <f t="shared" si="1"/>
        <v>61.64</v>
      </c>
      <c r="J24" s="21">
        <v>1</v>
      </c>
      <c r="K24" s="22" t="s">
        <v>17</v>
      </c>
      <c r="L24" s="24"/>
    </row>
    <row r="25" spans="1:12" s="2" customFormat="1" ht="27.75" customHeight="1">
      <c r="A25" s="13">
        <v>23</v>
      </c>
      <c r="B25" s="14" t="s">
        <v>89</v>
      </c>
      <c r="C25" s="14" t="s">
        <v>90</v>
      </c>
      <c r="D25" s="16" t="s">
        <v>91</v>
      </c>
      <c r="E25" s="16" t="s">
        <v>92</v>
      </c>
      <c r="F25" s="17">
        <v>86</v>
      </c>
      <c r="G25" s="18">
        <f t="shared" si="0"/>
        <v>57.333333333333336</v>
      </c>
      <c r="H25" s="19">
        <v>76</v>
      </c>
      <c r="I25" s="18">
        <f t="shared" si="1"/>
        <v>64.8</v>
      </c>
      <c r="J25" s="21">
        <v>1</v>
      </c>
      <c r="K25" s="22" t="s">
        <v>17</v>
      </c>
      <c r="L25" s="24"/>
    </row>
    <row r="26" spans="1:12" s="2" customFormat="1" ht="27.75" customHeight="1">
      <c r="A26" s="13">
        <v>24</v>
      </c>
      <c r="B26" s="14" t="s">
        <v>93</v>
      </c>
      <c r="C26" s="14" t="s">
        <v>94</v>
      </c>
      <c r="D26" s="16" t="s">
        <v>91</v>
      </c>
      <c r="E26" s="16" t="s">
        <v>95</v>
      </c>
      <c r="F26" s="17">
        <v>94</v>
      </c>
      <c r="G26" s="18">
        <f t="shared" si="0"/>
        <v>62.666666666666664</v>
      </c>
      <c r="H26" s="19">
        <v>74.2</v>
      </c>
      <c r="I26" s="18">
        <f t="shared" si="1"/>
        <v>67.28</v>
      </c>
      <c r="J26" s="21">
        <v>1</v>
      </c>
      <c r="K26" s="22" t="s">
        <v>17</v>
      </c>
      <c r="L26" s="24"/>
    </row>
    <row r="27" spans="1:12" s="2" customFormat="1" ht="27.75" customHeight="1">
      <c r="A27" s="13">
        <v>25</v>
      </c>
      <c r="B27" s="14" t="s">
        <v>96</v>
      </c>
      <c r="C27" s="14" t="s">
        <v>97</v>
      </c>
      <c r="D27" s="16" t="s">
        <v>91</v>
      </c>
      <c r="E27" s="16" t="s">
        <v>95</v>
      </c>
      <c r="F27" s="17">
        <v>79</v>
      </c>
      <c r="G27" s="18">
        <f t="shared" si="0"/>
        <v>52.666666666666664</v>
      </c>
      <c r="H27" s="19">
        <v>84</v>
      </c>
      <c r="I27" s="18">
        <f t="shared" si="1"/>
        <v>65.2</v>
      </c>
      <c r="J27" s="21">
        <v>2</v>
      </c>
      <c r="K27" s="24" t="s">
        <v>24</v>
      </c>
      <c r="L27" s="24"/>
    </row>
    <row r="28" spans="1:12" s="2" customFormat="1" ht="27.75" customHeight="1">
      <c r="A28" s="13">
        <v>26</v>
      </c>
      <c r="B28" s="14" t="s">
        <v>98</v>
      </c>
      <c r="C28" s="14" t="s">
        <v>99</v>
      </c>
      <c r="D28" s="16" t="s">
        <v>91</v>
      </c>
      <c r="E28" s="16" t="s">
        <v>100</v>
      </c>
      <c r="F28" s="17">
        <v>62.5</v>
      </c>
      <c r="G28" s="18">
        <f t="shared" si="0"/>
        <v>41.666666666666664</v>
      </c>
      <c r="H28" s="19">
        <v>72.2</v>
      </c>
      <c r="I28" s="18">
        <f t="shared" si="1"/>
        <v>53.879999999999995</v>
      </c>
      <c r="J28" s="21">
        <v>1</v>
      </c>
      <c r="K28" s="22" t="s">
        <v>17</v>
      </c>
      <c r="L28" s="24"/>
    </row>
    <row r="29" spans="1:12" s="2" customFormat="1" ht="27.75" customHeight="1">
      <c r="A29" s="13">
        <v>27</v>
      </c>
      <c r="B29" s="14" t="s">
        <v>101</v>
      </c>
      <c r="C29" s="14" t="s">
        <v>102</v>
      </c>
      <c r="D29" s="16" t="s">
        <v>91</v>
      </c>
      <c r="E29" s="16" t="s">
        <v>100</v>
      </c>
      <c r="F29" s="17">
        <v>62</v>
      </c>
      <c r="G29" s="18">
        <f t="shared" si="0"/>
        <v>41.333333333333336</v>
      </c>
      <c r="H29" s="19">
        <v>71.8</v>
      </c>
      <c r="I29" s="18">
        <f t="shared" si="1"/>
        <v>53.519999999999996</v>
      </c>
      <c r="J29" s="21">
        <v>2</v>
      </c>
      <c r="K29" s="22" t="s">
        <v>17</v>
      </c>
      <c r="L29" s="24"/>
    </row>
    <row r="30" spans="1:12" s="2" customFormat="1" ht="27.75" customHeight="1">
      <c r="A30" s="13">
        <v>28</v>
      </c>
      <c r="B30" s="14" t="s">
        <v>103</v>
      </c>
      <c r="C30" s="14" t="s">
        <v>104</v>
      </c>
      <c r="D30" s="16" t="s">
        <v>91</v>
      </c>
      <c r="E30" s="16" t="s">
        <v>105</v>
      </c>
      <c r="F30" s="17">
        <v>87.5</v>
      </c>
      <c r="G30" s="18">
        <f t="shared" si="0"/>
        <v>58.333333333333336</v>
      </c>
      <c r="H30" s="19">
        <v>79.7</v>
      </c>
      <c r="I30" s="18">
        <f t="shared" si="1"/>
        <v>66.88</v>
      </c>
      <c r="J30" s="21">
        <v>1</v>
      </c>
      <c r="K30" s="22" t="s">
        <v>17</v>
      </c>
      <c r="L30" s="24"/>
    </row>
    <row r="31" spans="1:12" s="2" customFormat="1" ht="27.75" customHeight="1">
      <c r="A31" s="13">
        <v>29</v>
      </c>
      <c r="B31" s="14" t="s">
        <v>106</v>
      </c>
      <c r="C31" s="14" t="s">
        <v>107</v>
      </c>
      <c r="D31" s="16" t="s">
        <v>108</v>
      </c>
      <c r="E31" s="16" t="s">
        <v>109</v>
      </c>
      <c r="F31" s="17">
        <v>101.5</v>
      </c>
      <c r="G31" s="18">
        <f t="shared" si="0"/>
        <v>67.66666666666667</v>
      </c>
      <c r="H31" s="19">
        <v>81.8</v>
      </c>
      <c r="I31" s="18">
        <f t="shared" si="1"/>
        <v>73.32</v>
      </c>
      <c r="J31" s="21">
        <v>2</v>
      </c>
      <c r="K31" s="22" t="s">
        <v>17</v>
      </c>
      <c r="L31" s="24"/>
    </row>
    <row r="32" spans="1:12" s="2" customFormat="1" ht="27.75" customHeight="1">
      <c r="A32" s="13">
        <v>30</v>
      </c>
      <c r="B32" s="14" t="s">
        <v>110</v>
      </c>
      <c r="C32" s="14" t="s">
        <v>111</v>
      </c>
      <c r="D32" s="16" t="s">
        <v>108</v>
      </c>
      <c r="E32" s="16" t="s">
        <v>112</v>
      </c>
      <c r="F32" s="17">
        <v>108.5</v>
      </c>
      <c r="G32" s="18">
        <f t="shared" si="0"/>
        <v>72.33333333333333</v>
      </c>
      <c r="H32" s="19">
        <v>81.3</v>
      </c>
      <c r="I32" s="18">
        <f t="shared" si="1"/>
        <v>75.92</v>
      </c>
      <c r="J32" s="21">
        <v>1</v>
      </c>
      <c r="K32" s="24" t="s">
        <v>24</v>
      </c>
      <c r="L32" s="24"/>
    </row>
    <row r="33" spans="1:12" s="2" customFormat="1" ht="27.75" customHeight="1">
      <c r="A33" s="13">
        <v>31</v>
      </c>
      <c r="B33" s="14" t="s">
        <v>113</v>
      </c>
      <c r="C33" s="14" t="s">
        <v>114</v>
      </c>
      <c r="D33" s="16" t="s">
        <v>108</v>
      </c>
      <c r="E33" s="16" t="s">
        <v>112</v>
      </c>
      <c r="F33" s="17">
        <v>103.5</v>
      </c>
      <c r="G33" s="18">
        <f t="shared" si="0"/>
        <v>69</v>
      </c>
      <c r="H33" s="19">
        <v>81.5</v>
      </c>
      <c r="I33" s="18">
        <f t="shared" si="1"/>
        <v>74</v>
      </c>
      <c r="J33" s="21">
        <v>2</v>
      </c>
      <c r="K33" s="22" t="s">
        <v>17</v>
      </c>
      <c r="L33" s="24"/>
    </row>
    <row r="34" spans="1:12" s="2" customFormat="1" ht="27.75" customHeight="1">
      <c r="A34" s="13">
        <v>32</v>
      </c>
      <c r="B34" s="14" t="s">
        <v>115</v>
      </c>
      <c r="C34" s="14" t="s">
        <v>116</v>
      </c>
      <c r="D34" s="16" t="s">
        <v>117</v>
      </c>
      <c r="E34" s="16" t="s">
        <v>118</v>
      </c>
      <c r="F34" s="17">
        <v>102.5</v>
      </c>
      <c r="G34" s="18">
        <f t="shared" si="0"/>
        <v>68.33333333333333</v>
      </c>
      <c r="H34" s="19">
        <v>81.2</v>
      </c>
      <c r="I34" s="18">
        <f t="shared" si="1"/>
        <v>73.47999999999999</v>
      </c>
      <c r="J34" s="21">
        <v>1</v>
      </c>
      <c r="K34" s="22" t="s">
        <v>17</v>
      </c>
      <c r="L34" s="24"/>
    </row>
    <row r="35" spans="1:12" s="2" customFormat="1" ht="27.75" customHeight="1">
      <c r="A35" s="13">
        <v>33</v>
      </c>
      <c r="B35" s="14" t="s">
        <v>119</v>
      </c>
      <c r="C35" s="14" t="s">
        <v>120</v>
      </c>
      <c r="D35" s="16" t="s">
        <v>121</v>
      </c>
      <c r="E35" s="16" t="s">
        <v>122</v>
      </c>
      <c r="F35" s="17">
        <v>103.5</v>
      </c>
      <c r="G35" s="18">
        <f t="shared" si="0"/>
        <v>69</v>
      </c>
      <c r="H35" s="19">
        <v>83.3</v>
      </c>
      <c r="I35" s="18">
        <f t="shared" si="1"/>
        <v>74.72</v>
      </c>
      <c r="J35" s="21">
        <v>1</v>
      </c>
      <c r="K35" s="22" t="s">
        <v>17</v>
      </c>
      <c r="L35" s="24"/>
    </row>
    <row r="36" spans="1:12" s="2" customFormat="1" ht="27.75" customHeight="1">
      <c r="A36" s="13">
        <v>34</v>
      </c>
      <c r="B36" s="14" t="s">
        <v>123</v>
      </c>
      <c r="C36" s="14" t="s">
        <v>124</v>
      </c>
      <c r="D36" s="16" t="s">
        <v>121</v>
      </c>
      <c r="E36" s="16" t="s">
        <v>125</v>
      </c>
      <c r="F36" s="17">
        <v>106.5</v>
      </c>
      <c r="G36" s="18">
        <f t="shared" si="0"/>
        <v>71</v>
      </c>
      <c r="H36" s="19">
        <v>80.9</v>
      </c>
      <c r="I36" s="18">
        <f t="shared" si="1"/>
        <v>74.96000000000001</v>
      </c>
      <c r="J36" s="21">
        <v>1</v>
      </c>
      <c r="K36" s="22" t="s">
        <v>17</v>
      </c>
      <c r="L36" s="24"/>
    </row>
    <row r="37" spans="1:12" s="2" customFormat="1" ht="27.75" customHeight="1">
      <c r="A37" s="13">
        <v>35</v>
      </c>
      <c r="B37" s="14" t="s">
        <v>126</v>
      </c>
      <c r="C37" s="14" t="s">
        <v>127</v>
      </c>
      <c r="D37" s="16" t="s">
        <v>121</v>
      </c>
      <c r="E37" s="16" t="s">
        <v>128</v>
      </c>
      <c r="F37" s="17">
        <v>97</v>
      </c>
      <c r="G37" s="18">
        <f t="shared" si="0"/>
        <v>64.66666666666667</v>
      </c>
      <c r="H37" s="19">
        <v>86.5</v>
      </c>
      <c r="I37" s="18">
        <f t="shared" si="1"/>
        <v>73.4</v>
      </c>
      <c r="J37" s="21">
        <v>1</v>
      </c>
      <c r="K37" s="22" t="s">
        <v>17</v>
      </c>
      <c r="L37" s="24"/>
    </row>
    <row r="38" spans="1:12" s="2" customFormat="1" ht="27.75" customHeight="1">
      <c r="A38" s="13">
        <v>36</v>
      </c>
      <c r="B38" s="14" t="s">
        <v>129</v>
      </c>
      <c r="C38" s="14" t="s">
        <v>130</v>
      </c>
      <c r="D38" s="16" t="s">
        <v>131</v>
      </c>
      <c r="E38" s="16" t="s">
        <v>132</v>
      </c>
      <c r="F38" s="17">
        <v>100.5</v>
      </c>
      <c r="G38" s="18">
        <f t="shared" si="0"/>
        <v>67</v>
      </c>
      <c r="H38" s="19">
        <v>85</v>
      </c>
      <c r="I38" s="18">
        <f t="shared" si="1"/>
        <v>74.19999999999999</v>
      </c>
      <c r="J38" s="21">
        <v>1</v>
      </c>
      <c r="K38" s="24" t="s">
        <v>24</v>
      </c>
      <c r="L38" s="24"/>
    </row>
    <row r="39" spans="1:12" s="2" customFormat="1" ht="27.75" customHeight="1">
      <c r="A39" s="13">
        <v>37</v>
      </c>
      <c r="B39" s="14" t="s">
        <v>133</v>
      </c>
      <c r="C39" s="14" t="s">
        <v>134</v>
      </c>
      <c r="D39" s="16" t="s">
        <v>131</v>
      </c>
      <c r="E39" s="16" t="s">
        <v>135</v>
      </c>
      <c r="F39" s="17">
        <v>99.5</v>
      </c>
      <c r="G39" s="18">
        <f t="shared" si="0"/>
        <v>66.33333333333333</v>
      </c>
      <c r="H39" s="19">
        <v>84.4</v>
      </c>
      <c r="I39" s="18">
        <f t="shared" si="1"/>
        <v>73.56</v>
      </c>
      <c r="J39" s="21">
        <v>1</v>
      </c>
      <c r="K39" s="24" t="s">
        <v>24</v>
      </c>
      <c r="L39" s="24"/>
    </row>
    <row r="40" spans="1:12" s="2" customFormat="1" ht="27.75" customHeight="1">
      <c r="A40" s="13">
        <v>38</v>
      </c>
      <c r="B40" s="14" t="s">
        <v>136</v>
      </c>
      <c r="C40" s="14" t="s">
        <v>137</v>
      </c>
      <c r="D40" s="16" t="s">
        <v>138</v>
      </c>
      <c r="E40" s="16" t="s">
        <v>132</v>
      </c>
      <c r="F40" s="17">
        <v>98</v>
      </c>
      <c r="G40" s="18">
        <f t="shared" si="0"/>
        <v>65.33333333333333</v>
      </c>
      <c r="H40" s="19">
        <v>84.4</v>
      </c>
      <c r="I40" s="18">
        <f t="shared" si="1"/>
        <v>72.96000000000001</v>
      </c>
      <c r="J40" s="21">
        <v>1</v>
      </c>
      <c r="K40" s="22" t="s">
        <v>17</v>
      </c>
      <c r="L40" s="24"/>
    </row>
    <row r="41" spans="1:12" s="2" customFormat="1" ht="27.75" customHeight="1">
      <c r="A41" s="13">
        <v>39</v>
      </c>
      <c r="B41" s="14" t="s">
        <v>139</v>
      </c>
      <c r="C41" s="14" t="s">
        <v>140</v>
      </c>
      <c r="D41" s="16" t="s">
        <v>138</v>
      </c>
      <c r="E41" s="16" t="s">
        <v>132</v>
      </c>
      <c r="F41" s="17">
        <v>93.5</v>
      </c>
      <c r="G41" s="18">
        <f t="shared" si="0"/>
        <v>62.333333333333336</v>
      </c>
      <c r="H41" s="19">
        <v>86.3</v>
      </c>
      <c r="I41" s="18">
        <f t="shared" si="1"/>
        <v>71.92</v>
      </c>
      <c r="J41" s="21">
        <v>2</v>
      </c>
      <c r="K41" s="22" t="s">
        <v>17</v>
      </c>
      <c r="L41" s="24"/>
    </row>
    <row r="42" spans="1:12" s="2" customFormat="1" ht="27.75" customHeight="1">
      <c r="A42" s="13">
        <v>40</v>
      </c>
      <c r="B42" s="14" t="s">
        <v>141</v>
      </c>
      <c r="C42" s="14" t="s">
        <v>142</v>
      </c>
      <c r="D42" s="16" t="s">
        <v>138</v>
      </c>
      <c r="E42" s="16" t="s">
        <v>143</v>
      </c>
      <c r="F42" s="17">
        <v>106.5</v>
      </c>
      <c r="G42" s="18">
        <f t="shared" si="0"/>
        <v>71</v>
      </c>
      <c r="H42" s="19">
        <v>80.4</v>
      </c>
      <c r="I42" s="18">
        <f t="shared" si="1"/>
        <v>74.76</v>
      </c>
      <c r="J42" s="21">
        <v>1</v>
      </c>
      <c r="K42" s="24" t="s">
        <v>24</v>
      </c>
      <c r="L42" s="24"/>
    </row>
    <row r="43" spans="1:12" s="2" customFormat="1" ht="27.75" customHeight="1">
      <c r="A43" s="13">
        <v>41</v>
      </c>
      <c r="B43" s="14" t="s">
        <v>144</v>
      </c>
      <c r="C43" s="14" t="s">
        <v>145</v>
      </c>
      <c r="D43" s="16" t="s">
        <v>138</v>
      </c>
      <c r="E43" s="16" t="s">
        <v>143</v>
      </c>
      <c r="F43" s="17">
        <v>102</v>
      </c>
      <c r="G43" s="18">
        <f t="shared" si="0"/>
        <v>68</v>
      </c>
      <c r="H43" s="19">
        <v>76.8</v>
      </c>
      <c r="I43" s="18">
        <f t="shared" si="1"/>
        <v>71.52</v>
      </c>
      <c r="J43" s="21">
        <v>2</v>
      </c>
      <c r="K43" s="22" t="s">
        <v>17</v>
      </c>
      <c r="L43" s="24"/>
    </row>
    <row r="44" spans="1:12" s="2" customFormat="1" ht="27.75" customHeight="1">
      <c r="A44" s="13">
        <v>42</v>
      </c>
      <c r="B44" s="14" t="s">
        <v>146</v>
      </c>
      <c r="C44" s="14" t="s">
        <v>147</v>
      </c>
      <c r="D44" s="16" t="s">
        <v>138</v>
      </c>
      <c r="E44" s="16" t="s">
        <v>148</v>
      </c>
      <c r="F44" s="17">
        <v>92.5</v>
      </c>
      <c r="G44" s="18">
        <f t="shared" si="0"/>
        <v>61.666666666666664</v>
      </c>
      <c r="H44" s="19">
        <v>75.8</v>
      </c>
      <c r="I44" s="18">
        <f t="shared" si="1"/>
        <v>67.32</v>
      </c>
      <c r="J44" s="21">
        <v>1</v>
      </c>
      <c r="K44" s="22" t="s">
        <v>17</v>
      </c>
      <c r="L44" s="24"/>
    </row>
    <row r="45" spans="1:12" s="2" customFormat="1" ht="27.75" customHeight="1">
      <c r="A45" s="13">
        <v>43</v>
      </c>
      <c r="B45" s="14" t="s">
        <v>149</v>
      </c>
      <c r="C45" s="14" t="s">
        <v>150</v>
      </c>
      <c r="D45" s="16" t="s">
        <v>151</v>
      </c>
      <c r="E45" s="16" t="s">
        <v>152</v>
      </c>
      <c r="F45" s="17">
        <v>109</v>
      </c>
      <c r="G45" s="18">
        <f t="shared" si="0"/>
        <v>72.66666666666667</v>
      </c>
      <c r="H45" s="19">
        <v>84.3</v>
      </c>
      <c r="I45" s="18">
        <f t="shared" si="1"/>
        <v>77.32</v>
      </c>
      <c r="J45" s="21">
        <v>1</v>
      </c>
      <c r="K45" s="22" t="s">
        <v>17</v>
      </c>
      <c r="L45" s="24"/>
    </row>
    <row r="46" spans="1:12" s="2" customFormat="1" ht="27.75" customHeight="1">
      <c r="A46" s="13">
        <v>44</v>
      </c>
      <c r="B46" s="14" t="s">
        <v>153</v>
      </c>
      <c r="C46" s="14" t="s">
        <v>154</v>
      </c>
      <c r="D46" s="16" t="s">
        <v>151</v>
      </c>
      <c r="E46" s="16" t="s">
        <v>152</v>
      </c>
      <c r="F46" s="17">
        <v>104</v>
      </c>
      <c r="G46" s="18">
        <f t="shared" si="0"/>
        <v>69.33333333333333</v>
      </c>
      <c r="H46" s="19">
        <v>84.6</v>
      </c>
      <c r="I46" s="18">
        <f t="shared" si="1"/>
        <v>75.44</v>
      </c>
      <c r="J46" s="21">
        <v>2</v>
      </c>
      <c r="K46" s="24" t="s">
        <v>24</v>
      </c>
      <c r="L46" s="24"/>
    </row>
    <row r="47" spans="1:12" s="2" customFormat="1" ht="27.75" customHeight="1">
      <c r="A47" s="13">
        <v>45</v>
      </c>
      <c r="B47" s="14" t="s">
        <v>155</v>
      </c>
      <c r="C47" s="14" t="s">
        <v>156</v>
      </c>
      <c r="D47" s="16" t="s">
        <v>157</v>
      </c>
      <c r="E47" s="16" t="s">
        <v>132</v>
      </c>
      <c r="F47" s="17">
        <v>112.5</v>
      </c>
      <c r="G47" s="18">
        <f t="shared" si="0"/>
        <v>75</v>
      </c>
      <c r="H47" s="19">
        <v>87.4</v>
      </c>
      <c r="I47" s="18">
        <f t="shared" si="1"/>
        <v>79.96000000000001</v>
      </c>
      <c r="J47" s="21">
        <v>1</v>
      </c>
      <c r="K47" s="22" t="s">
        <v>17</v>
      </c>
      <c r="L47" s="24"/>
    </row>
    <row r="48" spans="1:12" s="2" customFormat="1" ht="27.75" customHeight="1">
      <c r="A48" s="13">
        <v>46</v>
      </c>
      <c r="B48" s="14" t="s">
        <v>158</v>
      </c>
      <c r="C48" s="14" t="s">
        <v>159</v>
      </c>
      <c r="D48" s="16" t="s">
        <v>157</v>
      </c>
      <c r="E48" s="16" t="s">
        <v>160</v>
      </c>
      <c r="F48" s="17">
        <v>96.5</v>
      </c>
      <c r="G48" s="18">
        <f t="shared" si="0"/>
        <v>64.33333333333333</v>
      </c>
      <c r="H48" s="19">
        <v>81.2</v>
      </c>
      <c r="I48" s="18">
        <f t="shared" si="1"/>
        <v>71.08</v>
      </c>
      <c r="J48" s="21">
        <v>1</v>
      </c>
      <c r="K48" s="22" t="s">
        <v>17</v>
      </c>
      <c r="L48" s="24"/>
    </row>
    <row r="49" spans="1:12" s="2" customFormat="1" ht="27.75" customHeight="1">
      <c r="A49" s="13">
        <v>47</v>
      </c>
      <c r="B49" s="14" t="s">
        <v>161</v>
      </c>
      <c r="C49" s="14" t="s">
        <v>162</v>
      </c>
      <c r="D49" s="16" t="s">
        <v>163</v>
      </c>
      <c r="E49" s="16" t="s">
        <v>132</v>
      </c>
      <c r="F49" s="17">
        <v>67.5</v>
      </c>
      <c r="G49" s="18">
        <f t="shared" si="0"/>
        <v>45</v>
      </c>
      <c r="H49" s="19">
        <v>81</v>
      </c>
      <c r="I49" s="18">
        <f t="shared" si="1"/>
        <v>59.4</v>
      </c>
      <c r="J49" s="21">
        <v>1</v>
      </c>
      <c r="K49" s="22" t="s">
        <v>17</v>
      </c>
      <c r="L49" s="24"/>
    </row>
    <row r="50" spans="1:12" s="2" customFormat="1" ht="27.75" customHeight="1">
      <c r="A50" s="13">
        <v>48</v>
      </c>
      <c r="B50" s="14" t="s">
        <v>164</v>
      </c>
      <c r="C50" s="14" t="s">
        <v>165</v>
      </c>
      <c r="D50" s="16" t="s">
        <v>163</v>
      </c>
      <c r="E50" s="16" t="s">
        <v>166</v>
      </c>
      <c r="F50" s="17">
        <v>100.5</v>
      </c>
      <c r="G50" s="18">
        <f t="shared" si="0"/>
        <v>67</v>
      </c>
      <c r="H50" s="19">
        <v>79.6</v>
      </c>
      <c r="I50" s="18">
        <f t="shared" si="1"/>
        <v>72.03999999999999</v>
      </c>
      <c r="J50" s="21">
        <v>1</v>
      </c>
      <c r="K50" s="22" t="s">
        <v>17</v>
      </c>
      <c r="L50" s="24"/>
    </row>
    <row r="51" spans="1:12" s="2" customFormat="1" ht="27.75" customHeight="1">
      <c r="A51" s="13">
        <v>49</v>
      </c>
      <c r="B51" s="14" t="s">
        <v>167</v>
      </c>
      <c r="C51" s="14" t="s">
        <v>168</v>
      </c>
      <c r="D51" s="16" t="s">
        <v>169</v>
      </c>
      <c r="E51" s="16" t="s">
        <v>170</v>
      </c>
      <c r="F51" s="17">
        <v>90</v>
      </c>
      <c r="G51" s="18">
        <f t="shared" si="0"/>
        <v>60</v>
      </c>
      <c r="H51" s="19">
        <v>80.4</v>
      </c>
      <c r="I51" s="18">
        <f t="shared" si="1"/>
        <v>68.16</v>
      </c>
      <c r="J51" s="21">
        <v>1</v>
      </c>
      <c r="K51" s="22" t="s">
        <v>17</v>
      </c>
      <c r="L51" s="24"/>
    </row>
    <row r="52" spans="1:12" s="2" customFormat="1" ht="27.75" customHeight="1">
      <c r="A52" s="13">
        <v>50</v>
      </c>
      <c r="B52" s="14" t="s">
        <v>171</v>
      </c>
      <c r="C52" s="14" t="s">
        <v>172</v>
      </c>
      <c r="D52" s="16" t="s">
        <v>173</v>
      </c>
      <c r="E52" s="16" t="s">
        <v>132</v>
      </c>
      <c r="F52" s="17">
        <v>87.5</v>
      </c>
      <c r="G52" s="18">
        <f t="shared" si="0"/>
        <v>58.333333333333336</v>
      </c>
      <c r="H52" s="19">
        <v>84.2</v>
      </c>
      <c r="I52" s="18">
        <f t="shared" si="1"/>
        <v>68.68</v>
      </c>
      <c r="J52" s="21">
        <v>1</v>
      </c>
      <c r="K52" s="22" t="s">
        <v>17</v>
      </c>
      <c r="L52" s="24"/>
    </row>
    <row r="53" spans="1:12" s="2" customFormat="1" ht="27.75" customHeight="1">
      <c r="A53" s="13">
        <v>51</v>
      </c>
      <c r="B53" s="14" t="s">
        <v>174</v>
      </c>
      <c r="C53" s="14" t="s">
        <v>175</v>
      </c>
      <c r="D53" s="16" t="s">
        <v>173</v>
      </c>
      <c r="E53" s="16" t="s">
        <v>176</v>
      </c>
      <c r="F53" s="17">
        <v>98</v>
      </c>
      <c r="G53" s="18">
        <f t="shared" si="0"/>
        <v>65.33333333333333</v>
      </c>
      <c r="H53" s="19">
        <v>86.2</v>
      </c>
      <c r="I53" s="18">
        <f t="shared" si="1"/>
        <v>73.68</v>
      </c>
      <c r="J53" s="21">
        <v>1</v>
      </c>
      <c r="K53" s="24" t="s">
        <v>24</v>
      </c>
      <c r="L53" s="24"/>
    </row>
    <row r="54" spans="1:12" s="2" customFormat="1" ht="27.75" customHeight="1">
      <c r="A54" s="13">
        <v>52</v>
      </c>
      <c r="B54" s="14" t="s">
        <v>177</v>
      </c>
      <c r="C54" s="14" t="s">
        <v>178</v>
      </c>
      <c r="D54" s="16" t="s">
        <v>173</v>
      </c>
      <c r="E54" s="16" t="s">
        <v>179</v>
      </c>
      <c r="F54" s="17">
        <v>96.5</v>
      </c>
      <c r="G54" s="18">
        <f t="shared" si="0"/>
        <v>64.33333333333333</v>
      </c>
      <c r="H54" s="19">
        <v>79</v>
      </c>
      <c r="I54" s="18">
        <f t="shared" si="1"/>
        <v>70.19999999999999</v>
      </c>
      <c r="J54" s="21">
        <v>1</v>
      </c>
      <c r="K54" s="22" t="s">
        <v>17</v>
      </c>
      <c r="L54" s="24"/>
    </row>
    <row r="55" spans="1:12" s="2" customFormat="1" ht="27.75" customHeight="1">
      <c r="A55" s="13">
        <v>53</v>
      </c>
      <c r="B55" s="14" t="s">
        <v>180</v>
      </c>
      <c r="C55" s="14" t="s">
        <v>181</v>
      </c>
      <c r="D55" s="16" t="s">
        <v>173</v>
      </c>
      <c r="E55" s="16" t="s">
        <v>182</v>
      </c>
      <c r="F55" s="17">
        <v>94</v>
      </c>
      <c r="G55" s="18">
        <f t="shared" si="0"/>
        <v>62.666666666666664</v>
      </c>
      <c r="H55" s="19">
        <v>79</v>
      </c>
      <c r="I55" s="18">
        <f t="shared" si="1"/>
        <v>69.19999999999999</v>
      </c>
      <c r="J55" s="21">
        <v>1</v>
      </c>
      <c r="K55" s="24" t="s">
        <v>24</v>
      </c>
      <c r="L55" s="24"/>
    </row>
    <row r="56" spans="1:12" s="2" customFormat="1" ht="27.75" customHeight="1">
      <c r="A56" s="13">
        <v>54</v>
      </c>
      <c r="B56" s="14" t="s">
        <v>183</v>
      </c>
      <c r="C56" s="14" t="s">
        <v>184</v>
      </c>
      <c r="D56" s="16" t="s">
        <v>185</v>
      </c>
      <c r="E56" s="16" t="s">
        <v>132</v>
      </c>
      <c r="F56" s="17">
        <v>99.5</v>
      </c>
      <c r="G56" s="18">
        <f t="shared" si="0"/>
        <v>66.33333333333333</v>
      </c>
      <c r="H56" s="19">
        <v>86.2</v>
      </c>
      <c r="I56" s="18">
        <f t="shared" si="1"/>
        <v>74.28</v>
      </c>
      <c r="J56" s="21">
        <v>2</v>
      </c>
      <c r="K56" s="22" t="s">
        <v>17</v>
      </c>
      <c r="L56" s="24"/>
    </row>
    <row r="57" spans="1:12" s="2" customFormat="1" ht="27.75" customHeight="1">
      <c r="A57" s="13">
        <v>55</v>
      </c>
      <c r="B57" s="14" t="s">
        <v>186</v>
      </c>
      <c r="C57" s="14" t="s">
        <v>187</v>
      </c>
      <c r="D57" s="16" t="s">
        <v>188</v>
      </c>
      <c r="E57" s="16" t="s">
        <v>132</v>
      </c>
      <c r="F57" s="17">
        <v>91.5</v>
      </c>
      <c r="G57" s="18">
        <f t="shared" si="0"/>
        <v>61</v>
      </c>
      <c r="H57" s="19">
        <v>75.6</v>
      </c>
      <c r="I57" s="18">
        <f t="shared" si="1"/>
        <v>66.84</v>
      </c>
      <c r="J57" s="21">
        <v>1</v>
      </c>
      <c r="K57" s="22" t="s">
        <v>17</v>
      </c>
      <c r="L57" s="24"/>
    </row>
    <row r="58" spans="1:12" s="2" customFormat="1" ht="27.75" customHeight="1">
      <c r="A58" s="13">
        <v>56</v>
      </c>
      <c r="B58" s="14" t="s">
        <v>189</v>
      </c>
      <c r="C58" s="14" t="s">
        <v>190</v>
      </c>
      <c r="D58" s="16" t="s">
        <v>188</v>
      </c>
      <c r="E58" s="16" t="s">
        <v>191</v>
      </c>
      <c r="F58" s="17">
        <v>99.5</v>
      </c>
      <c r="G58" s="18">
        <f t="shared" si="0"/>
        <v>66.33333333333333</v>
      </c>
      <c r="H58" s="19">
        <v>80.4</v>
      </c>
      <c r="I58" s="18">
        <f t="shared" si="1"/>
        <v>71.96000000000001</v>
      </c>
      <c r="J58" s="21">
        <v>1</v>
      </c>
      <c r="K58" s="22" t="s">
        <v>17</v>
      </c>
      <c r="L58" s="24"/>
    </row>
    <row r="59" spans="1:12" s="2" customFormat="1" ht="27.75" customHeight="1">
      <c r="A59" s="13">
        <v>57</v>
      </c>
      <c r="B59" s="14" t="s">
        <v>192</v>
      </c>
      <c r="C59" s="14" t="s">
        <v>193</v>
      </c>
      <c r="D59" s="16" t="s">
        <v>194</v>
      </c>
      <c r="E59" s="16" t="s">
        <v>132</v>
      </c>
      <c r="F59" s="17">
        <v>84</v>
      </c>
      <c r="G59" s="18">
        <f t="shared" si="0"/>
        <v>56</v>
      </c>
      <c r="H59" s="19">
        <v>77.2</v>
      </c>
      <c r="I59" s="18">
        <f t="shared" si="1"/>
        <v>64.48</v>
      </c>
      <c r="J59" s="21">
        <v>1</v>
      </c>
      <c r="K59" s="24" t="s">
        <v>24</v>
      </c>
      <c r="L59" s="24"/>
    </row>
    <row r="60" spans="1:12" s="2" customFormat="1" ht="27.75" customHeight="1">
      <c r="A60" s="13">
        <v>58</v>
      </c>
      <c r="B60" s="14" t="s">
        <v>195</v>
      </c>
      <c r="C60" s="14" t="s">
        <v>196</v>
      </c>
      <c r="D60" s="16" t="s">
        <v>197</v>
      </c>
      <c r="E60" s="16" t="s">
        <v>132</v>
      </c>
      <c r="F60" s="17">
        <v>82</v>
      </c>
      <c r="G60" s="18">
        <f t="shared" si="0"/>
        <v>54.666666666666664</v>
      </c>
      <c r="H60" s="19">
        <v>80.3</v>
      </c>
      <c r="I60" s="18">
        <f t="shared" si="1"/>
        <v>64.91999999999999</v>
      </c>
      <c r="J60" s="21">
        <v>1</v>
      </c>
      <c r="K60" s="24" t="s">
        <v>24</v>
      </c>
      <c r="L60" s="24"/>
    </row>
    <row r="61" spans="1:12" s="2" customFormat="1" ht="27.75" customHeight="1">
      <c r="A61" s="13">
        <v>59</v>
      </c>
      <c r="B61" s="14" t="s">
        <v>198</v>
      </c>
      <c r="C61" s="14" t="s">
        <v>199</v>
      </c>
      <c r="D61" s="16" t="s">
        <v>197</v>
      </c>
      <c r="E61" s="16" t="s">
        <v>200</v>
      </c>
      <c r="F61" s="17">
        <v>101</v>
      </c>
      <c r="G61" s="18">
        <f t="shared" si="0"/>
        <v>67.33333333333333</v>
      </c>
      <c r="H61" s="19">
        <v>83.7</v>
      </c>
      <c r="I61" s="18">
        <f t="shared" si="1"/>
        <v>73.88</v>
      </c>
      <c r="J61" s="21">
        <v>1</v>
      </c>
      <c r="K61" s="24" t="s">
        <v>24</v>
      </c>
      <c r="L61" s="24"/>
    </row>
    <row r="62" spans="1:12" s="2" customFormat="1" ht="27.75" customHeight="1">
      <c r="A62" s="13">
        <v>60</v>
      </c>
      <c r="B62" s="14" t="s">
        <v>201</v>
      </c>
      <c r="C62" s="14" t="s">
        <v>202</v>
      </c>
      <c r="D62" s="16" t="s">
        <v>197</v>
      </c>
      <c r="E62" s="16" t="s">
        <v>203</v>
      </c>
      <c r="F62" s="17">
        <v>95.5</v>
      </c>
      <c r="G62" s="18">
        <f t="shared" si="0"/>
        <v>63.666666666666664</v>
      </c>
      <c r="H62" s="19">
        <v>83</v>
      </c>
      <c r="I62" s="18">
        <f t="shared" si="1"/>
        <v>71.4</v>
      </c>
      <c r="J62" s="21">
        <v>1</v>
      </c>
      <c r="K62" s="24" t="s">
        <v>24</v>
      </c>
      <c r="L62" s="24"/>
    </row>
    <row r="63" spans="1:12" s="2" customFormat="1" ht="27.75" customHeight="1">
      <c r="A63" s="13">
        <v>61</v>
      </c>
      <c r="B63" s="14" t="s">
        <v>204</v>
      </c>
      <c r="C63" s="14" t="s">
        <v>205</v>
      </c>
      <c r="D63" s="16" t="s">
        <v>206</v>
      </c>
      <c r="E63" s="16" t="s">
        <v>207</v>
      </c>
      <c r="F63" s="17">
        <v>96</v>
      </c>
      <c r="G63" s="18">
        <f t="shared" si="0"/>
        <v>64</v>
      </c>
      <c r="H63" s="19">
        <v>81.56</v>
      </c>
      <c r="I63" s="18">
        <f t="shared" si="1"/>
        <v>71.024</v>
      </c>
      <c r="J63" s="21">
        <v>1</v>
      </c>
      <c r="K63" s="22" t="s">
        <v>17</v>
      </c>
      <c r="L63" s="24"/>
    </row>
    <row r="64" spans="1:12" s="2" customFormat="1" ht="27.75" customHeight="1">
      <c r="A64" s="13">
        <v>62</v>
      </c>
      <c r="B64" s="14" t="s">
        <v>208</v>
      </c>
      <c r="C64" s="14" t="s">
        <v>209</v>
      </c>
      <c r="D64" s="16" t="s">
        <v>210</v>
      </c>
      <c r="E64" s="16" t="s">
        <v>207</v>
      </c>
      <c r="F64" s="17">
        <v>82.5</v>
      </c>
      <c r="G64" s="18">
        <f t="shared" si="0"/>
        <v>55</v>
      </c>
      <c r="H64" s="19">
        <v>74.2</v>
      </c>
      <c r="I64" s="18">
        <f t="shared" si="1"/>
        <v>62.68000000000001</v>
      </c>
      <c r="J64" s="21">
        <v>1</v>
      </c>
      <c r="K64" s="24" t="s">
        <v>73</v>
      </c>
      <c r="L64" s="24" t="s">
        <v>74</v>
      </c>
    </row>
    <row r="65" spans="1:12" s="2" customFormat="1" ht="27.75" customHeight="1">
      <c r="A65" s="13">
        <v>63</v>
      </c>
      <c r="B65" s="14" t="s">
        <v>211</v>
      </c>
      <c r="C65" s="14" t="s">
        <v>212</v>
      </c>
      <c r="D65" s="16" t="s">
        <v>213</v>
      </c>
      <c r="E65" s="16" t="s">
        <v>214</v>
      </c>
      <c r="F65" s="17">
        <v>108</v>
      </c>
      <c r="G65" s="18">
        <f t="shared" si="0"/>
        <v>72</v>
      </c>
      <c r="H65" s="19">
        <v>82.9</v>
      </c>
      <c r="I65" s="18">
        <f t="shared" si="1"/>
        <v>76.36</v>
      </c>
      <c r="J65" s="21">
        <f>RANK(I65,$I$65:$I$66)</f>
        <v>1</v>
      </c>
      <c r="K65" s="24" t="s">
        <v>24</v>
      </c>
      <c r="L65" s="24"/>
    </row>
    <row r="66" spans="1:12" s="2" customFormat="1" ht="27.75" customHeight="1">
      <c r="A66" s="13">
        <v>64</v>
      </c>
      <c r="B66" s="14" t="s">
        <v>215</v>
      </c>
      <c r="C66" s="14" t="s">
        <v>216</v>
      </c>
      <c r="D66" s="16" t="s">
        <v>213</v>
      </c>
      <c r="E66" s="16" t="s">
        <v>214</v>
      </c>
      <c r="F66" s="17">
        <v>103.5</v>
      </c>
      <c r="G66" s="18">
        <f t="shared" si="0"/>
        <v>69</v>
      </c>
      <c r="H66" s="19">
        <v>86.4</v>
      </c>
      <c r="I66" s="18">
        <f t="shared" si="1"/>
        <v>75.96000000000001</v>
      </c>
      <c r="J66" s="21">
        <f>RANK(I66,$I$65:$I$66)</f>
        <v>2</v>
      </c>
      <c r="K66" s="22" t="s">
        <v>17</v>
      </c>
      <c r="L66" s="24"/>
    </row>
    <row r="67" spans="1:12" s="2" customFormat="1" ht="27.75" customHeight="1">
      <c r="A67" s="13">
        <v>65</v>
      </c>
      <c r="B67" s="14" t="s">
        <v>217</v>
      </c>
      <c r="C67" s="14" t="s">
        <v>218</v>
      </c>
      <c r="D67" s="16" t="s">
        <v>213</v>
      </c>
      <c r="E67" s="16" t="s">
        <v>219</v>
      </c>
      <c r="F67" s="17">
        <v>105</v>
      </c>
      <c r="G67" s="18">
        <f aca="true" t="shared" si="2" ref="G67:G130">F67/1.5</f>
        <v>70</v>
      </c>
      <c r="H67" s="19">
        <v>77</v>
      </c>
      <c r="I67" s="18">
        <f aca="true" t="shared" si="3" ref="I67:I130">F67/1.5*0.6+H67*0.4</f>
        <v>72.8</v>
      </c>
      <c r="J67" s="21">
        <v>1</v>
      </c>
      <c r="K67" s="22" t="s">
        <v>17</v>
      </c>
      <c r="L67" s="24"/>
    </row>
    <row r="68" spans="1:12" s="2" customFormat="1" ht="27.75" customHeight="1">
      <c r="A68" s="13">
        <v>66</v>
      </c>
      <c r="B68" s="14" t="s">
        <v>220</v>
      </c>
      <c r="C68" s="14" t="s">
        <v>221</v>
      </c>
      <c r="D68" s="16" t="s">
        <v>222</v>
      </c>
      <c r="E68" s="16" t="s">
        <v>223</v>
      </c>
      <c r="F68" s="17">
        <v>86.5</v>
      </c>
      <c r="G68" s="18">
        <f t="shared" si="2"/>
        <v>57.666666666666664</v>
      </c>
      <c r="H68" s="19">
        <v>79.4</v>
      </c>
      <c r="I68" s="18">
        <f t="shared" si="3"/>
        <v>66.36</v>
      </c>
      <c r="J68" s="21">
        <v>1</v>
      </c>
      <c r="K68" s="24" t="s">
        <v>24</v>
      </c>
      <c r="L68" s="24"/>
    </row>
    <row r="69" spans="1:12" s="2" customFormat="1" ht="27.75" customHeight="1">
      <c r="A69" s="13">
        <v>67</v>
      </c>
      <c r="B69" s="14" t="s">
        <v>224</v>
      </c>
      <c r="C69" s="14" t="s">
        <v>225</v>
      </c>
      <c r="D69" s="16" t="s">
        <v>226</v>
      </c>
      <c r="E69" s="16" t="s">
        <v>207</v>
      </c>
      <c r="F69" s="17">
        <v>109.5</v>
      </c>
      <c r="G69" s="18">
        <f t="shared" si="2"/>
        <v>73</v>
      </c>
      <c r="H69" s="19">
        <v>90.6</v>
      </c>
      <c r="I69" s="18">
        <f t="shared" si="3"/>
        <v>80.03999999999999</v>
      </c>
      <c r="J69" s="21">
        <v>1</v>
      </c>
      <c r="K69" s="22" t="s">
        <v>17</v>
      </c>
      <c r="L69" s="24"/>
    </row>
    <row r="70" spans="1:12" s="2" customFormat="1" ht="27.75" customHeight="1">
      <c r="A70" s="13">
        <v>68</v>
      </c>
      <c r="B70" s="14" t="s">
        <v>227</v>
      </c>
      <c r="C70" s="14" t="s">
        <v>228</v>
      </c>
      <c r="D70" s="16" t="s">
        <v>226</v>
      </c>
      <c r="E70" s="16" t="s">
        <v>207</v>
      </c>
      <c r="F70" s="17">
        <v>104.5</v>
      </c>
      <c r="G70" s="18">
        <f t="shared" si="2"/>
        <v>69.66666666666667</v>
      </c>
      <c r="H70" s="19">
        <v>85.4</v>
      </c>
      <c r="I70" s="18">
        <f t="shared" si="3"/>
        <v>75.96000000000001</v>
      </c>
      <c r="J70" s="21">
        <v>2</v>
      </c>
      <c r="K70" s="22" t="s">
        <v>17</v>
      </c>
      <c r="L70" s="24"/>
    </row>
    <row r="71" spans="1:12" s="2" customFormat="1" ht="27.75" customHeight="1">
      <c r="A71" s="13">
        <v>69</v>
      </c>
      <c r="B71" s="14" t="s">
        <v>229</v>
      </c>
      <c r="C71" s="14" t="s">
        <v>230</v>
      </c>
      <c r="D71" s="16" t="s">
        <v>226</v>
      </c>
      <c r="E71" s="16" t="s">
        <v>207</v>
      </c>
      <c r="F71" s="17">
        <v>101</v>
      </c>
      <c r="G71" s="18">
        <f t="shared" si="2"/>
        <v>67.33333333333333</v>
      </c>
      <c r="H71" s="19">
        <v>87.8</v>
      </c>
      <c r="I71" s="18">
        <f t="shared" si="3"/>
        <v>75.52</v>
      </c>
      <c r="J71" s="21">
        <v>3</v>
      </c>
      <c r="K71" s="24" t="s">
        <v>24</v>
      </c>
      <c r="L71" s="24"/>
    </row>
    <row r="72" spans="1:12" s="2" customFormat="1" ht="27.75" customHeight="1">
      <c r="A72" s="13">
        <v>70</v>
      </c>
      <c r="B72" s="14" t="s">
        <v>231</v>
      </c>
      <c r="C72" s="14" t="s">
        <v>232</v>
      </c>
      <c r="D72" s="16" t="s">
        <v>226</v>
      </c>
      <c r="E72" s="16" t="s">
        <v>233</v>
      </c>
      <c r="F72" s="17">
        <v>106</v>
      </c>
      <c r="G72" s="18">
        <f t="shared" si="2"/>
        <v>70.66666666666667</v>
      </c>
      <c r="H72" s="19">
        <v>77</v>
      </c>
      <c r="I72" s="18">
        <f t="shared" si="3"/>
        <v>73.2</v>
      </c>
      <c r="J72" s="21">
        <v>1</v>
      </c>
      <c r="K72" s="24" t="s">
        <v>24</v>
      </c>
      <c r="L72" s="24"/>
    </row>
    <row r="73" spans="1:12" s="2" customFormat="1" ht="27.75" customHeight="1">
      <c r="A73" s="13">
        <v>71</v>
      </c>
      <c r="B73" s="14" t="s">
        <v>234</v>
      </c>
      <c r="C73" s="14" t="s">
        <v>235</v>
      </c>
      <c r="D73" s="16" t="s">
        <v>226</v>
      </c>
      <c r="E73" s="16" t="s">
        <v>236</v>
      </c>
      <c r="F73" s="17">
        <v>105.5</v>
      </c>
      <c r="G73" s="18">
        <f t="shared" si="2"/>
        <v>70.33333333333333</v>
      </c>
      <c r="H73" s="19">
        <v>82</v>
      </c>
      <c r="I73" s="18">
        <f t="shared" si="3"/>
        <v>75</v>
      </c>
      <c r="J73" s="21">
        <v>1</v>
      </c>
      <c r="K73" s="22" t="s">
        <v>17</v>
      </c>
      <c r="L73" s="24"/>
    </row>
    <row r="74" spans="1:12" s="2" customFormat="1" ht="27.75" customHeight="1">
      <c r="A74" s="13">
        <v>72</v>
      </c>
      <c r="B74" s="14" t="s">
        <v>237</v>
      </c>
      <c r="C74" s="14" t="s">
        <v>238</v>
      </c>
      <c r="D74" s="16" t="s">
        <v>239</v>
      </c>
      <c r="E74" s="16" t="s">
        <v>207</v>
      </c>
      <c r="F74" s="17">
        <v>100.5</v>
      </c>
      <c r="G74" s="18">
        <f t="shared" si="2"/>
        <v>67</v>
      </c>
      <c r="H74" s="19">
        <v>82.4</v>
      </c>
      <c r="I74" s="18">
        <f t="shared" si="3"/>
        <v>73.16</v>
      </c>
      <c r="J74" s="21">
        <v>1</v>
      </c>
      <c r="K74" s="22" t="s">
        <v>17</v>
      </c>
      <c r="L74" s="24"/>
    </row>
    <row r="75" spans="1:12" s="2" customFormat="1" ht="27.75" customHeight="1">
      <c r="A75" s="13">
        <v>73</v>
      </c>
      <c r="B75" s="14" t="s">
        <v>240</v>
      </c>
      <c r="C75" s="14" t="s">
        <v>241</v>
      </c>
      <c r="D75" s="16" t="s">
        <v>239</v>
      </c>
      <c r="E75" s="16" t="s">
        <v>207</v>
      </c>
      <c r="F75" s="17">
        <v>95</v>
      </c>
      <c r="G75" s="18">
        <f t="shared" si="2"/>
        <v>63.333333333333336</v>
      </c>
      <c r="H75" s="19">
        <v>84</v>
      </c>
      <c r="I75" s="18">
        <f t="shared" si="3"/>
        <v>71.6</v>
      </c>
      <c r="J75" s="21">
        <v>2</v>
      </c>
      <c r="K75" s="22" t="s">
        <v>17</v>
      </c>
      <c r="L75" s="24"/>
    </row>
    <row r="76" spans="1:12" s="2" customFormat="1" ht="27.75" customHeight="1">
      <c r="A76" s="13">
        <v>74</v>
      </c>
      <c r="B76" s="14" t="s">
        <v>242</v>
      </c>
      <c r="C76" s="14" t="s">
        <v>243</v>
      </c>
      <c r="D76" s="16" t="s">
        <v>239</v>
      </c>
      <c r="E76" s="16" t="s">
        <v>207</v>
      </c>
      <c r="F76" s="17">
        <v>92</v>
      </c>
      <c r="G76" s="18">
        <f t="shared" si="2"/>
        <v>61.333333333333336</v>
      </c>
      <c r="H76" s="19">
        <v>85.2</v>
      </c>
      <c r="I76" s="18">
        <f t="shared" si="3"/>
        <v>70.88</v>
      </c>
      <c r="J76" s="21">
        <v>3</v>
      </c>
      <c r="K76" s="24" t="s">
        <v>24</v>
      </c>
      <c r="L76" s="24"/>
    </row>
    <row r="77" spans="1:12" s="2" customFormat="1" ht="27.75" customHeight="1">
      <c r="A77" s="13">
        <v>75</v>
      </c>
      <c r="B77" s="14" t="s">
        <v>244</v>
      </c>
      <c r="C77" s="14" t="s">
        <v>245</v>
      </c>
      <c r="D77" s="16" t="s">
        <v>246</v>
      </c>
      <c r="E77" s="16" t="s">
        <v>207</v>
      </c>
      <c r="F77" s="17">
        <v>93</v>
      </c>
      <c r="G77" s="18">
        <f t="shared" si="2"/>
        <v>62</v>
      </c>
      <c r="H77" s="19">
        <v>83</v>
      </c>
      <c r="I77" s="18">
        <f t="shared" si="3"/>
        <v>70.4</v>
      </c>
      <c r="J77" s="21">
        <v>1</v>
      </c>
      <c r="K77" s="24" t="s">
        <v>24</v>
      </c>
      <c r="L77" s="24"/>
    </row>
    <row r="78" spans="1:12" s="2" customFormat="1" ht="27.75" customHeight="1">
      <c r="A78" s="13">
        <v>76</v>
      </c>
      <c r="B78" s="14" t="s">
        <v>247</v>
      </c>
      <c r="C78" s="14" t="s">
        <v>248</v>
      </c>
      <c r="D78" s="16" t="s">
        <v>249</v>
      </c>
      <c r="E78" s="16" t="s">
        <v>250</v>
      </c>
      <c r="F78" s="17">
        <v>95.5</v>
      </c>
      <c r="G78" s="18">
        <f t="shared" si="2"/>
        <v>63.666666666666664</v>
      </c>
      <c r="H78" s="19">
        <v>86.2</v>
      </c>
      <c r="I78" s="18">
        <f t="shared" si="3"/>
        <v>72.68</v>
      </c>
      <c r="J78" s="21">
        <v>1</v>
      </c>
      <c r="K78" s="22" t="s">
        <v>17</v>
      </c>
      <c r="L78" s="24"/>
    </row>
    <row r="79" spans="1:12" s="2" customFormat="1" ht="27.75" customHeight="1">
      <c r="A79" s="13">
        <v>77</v>
      </c>
      <c r="B79" s="14" t="s">
        <v>251</v>
      </c>
      <c r="C79" s="14" t="s">
        <v>252</v>
      </c>
      <c r="D79" s="16" t="s">
        <v>249</v>
      </c>
      <c r="E79" s="16" t="s">
        <v>253</v>
      </c>
      <c r="F79" s="17">
        <v>111.5</v>
      </c>
      <c r="G79" s="18">
        <f t="shared" si="2"/>
        <v>74.33333333333333</v>
      </c>
      <c r="H79" s="19">
        <v>81.2</v>
      </c>
      <c r="I79" s="18">
        <f t="shared" si="3"/>
        <v>77.08</v>
      </c>
      <c r="J79" s="21">
        <v>1</v>
      </c>
      <c r="K79" s="22" t="s">
        <v>17</v>
      </c>
      <c r="L79" s="24"/>
    </row>
    <row r="80" spans="1:12" s="2" customFormat="1" ht="27.75" customHeight="1">
      <c r="A80" s="13">
        <v>78</v>
      </c>
      <c r="B80" s="14" t="s">
        <v>254</v>
      </c>
      <c r="C80" s="14" t="s">
        <v>255</v>
      </c>
      <c r="D80" s="16" t="s">
        <v>256</v>
      </c>
      <c r="E80" s="16" t="s">
        <v>250</v>
      </c>
      <c r="F80" s="17">
        <v>85.5</v>
      </c>
      <c r="G80" s="18">
        <f t="shared" si="2"/>
        <v>57</v>
      </c>
      <c r="H80" s="19">
        <v>83.8</v>
      </c>
      <c r="I80" s="18">
        <f t="shared" si="3"/>
        <v>67.72</v>
      </c>
      <c r="J80" s="21">
        <v>1</v>
      </c>
      <c r="K80" s="24" t="s">
        <v>24</v>
      </c>
      <c r="L80" s="24"/>
    </row>
    <row r="81" spans="1:12" s="2" customFormat="1" ht="27.75" customHeight="1">
      <c r="A81" s="13">
        <v>79</v>
      </c>
      <c r="B81" s="14" t="s">
        <v>257</v>
      </c>
      <c r="C81" s="14" t="s">
        <v>258</v>
      </c>
      <c r="D81" s="16" t="s">
        <v>259</v>
      </c>
      <c r="E81" s="16" t="s">
        <v>260</v>
      </c>
      <c r="F81" s="17">
        <v>97.5</v>
      </c>
      <c r="G81" s="18">
        <f t="shared" si="2"/>
        <v>65</v>
      </c>
      <c r="H81" s="19">
        <v>80</v>
      </c>
      <c r="I81" s="18">
        <f t="shared" si="3"/>
        <v>71</v>
      </c>
      <c r="J81" s="21">
        <v>1</v>
      </c>
      <c r="K81" s="22" t="s">
        <v>17</v>
      </c>
      <c r="L81" s="24"/>
    </row>
    <row r="82" spans="1:12" s="2" customFormat="1" ht="27.75" customHeight="1">
      <c r="A82" s="13">
        <v>80</v>
      </c>
      <c r="B82" s="14" t="s">
        <v>261</v>
      </c>
      <c r="C82" s="14" t="s">
        <v>262</v>
      </c>
      <c r="D82" s="16" t="s">
        <v>259</v>
      </c>
      <c r="E82" s="16" t="s">
        <v>263</v>
      </c>
      <c r="F82" s="17">
        <v>100.5</v>
      </c>
      <c r="G82" s="18">
        <f t="shared" si="2"/>
        <v>67</v>
      </c>
      <c r="H82" s="19">
        <v>81.6</v>
      </c>
      <c r="I82" s="18">
        <f t="shared" si="3"/>
        <v>72.84</v>
      </c>
      <c r="J82" s="21">
        <v>1</v>
      </c>
      <c r="K82" s="24" t="s">
        <v>24</v>
      </c>
      <c r="L82" s="24"/>
    </row>
    <row r="83" spans="1:12" s="2" customFormat="1" ht="27.75" customHeight="1">
      <c r="A83" s="13">
        <v>81</v>
      </c>
      <c r="B83" s="14" t="s">
        <v>264</v>
      </c>
      <c r="C83" s="14" t="s">
        <v>265</v>
      </c>
      <c r="D83" s="16" t="s">
        <v>266</v>
      </c>
      <c r="E83" s="16" t="s">
        <v>207</v>
      </c>
      <c r="F83" s="17">
        <v>97.5</v>
      </c>
      <c r="G83" s="18">
        <f t="shared" si="2"/>
        <v>65</v>
      </c>
      <c r="H83" s="19">
        <v>83</v>
      </c>
      <c r="I83" s="18">
        <f t="shared" si="3"/>
        <v>72.2</v>
      </c>
      <c r="J83" s="21">
        <v>1</v>
      </c>
      <c r="K83" s="22" t="s">
        <v>17</v>
      </c>
      <c r="L83" s="24"/>
    </row>
    <row r="84" spans="1:12" s="2" customFormat="1" ht="27.75" customHeight="1">
      <c r="A84" s="13">
        <v>82</v>
      </c>
      <c r="B84" s="14" t="s">
        <v>267</v>
      </c>
      <c r="C84" s="14" t="s">
        <v>268</v>
      </c>
      <c r="D84" s="16" t="s">
        <v>266</v>
      </c>
      <c r="E84" s="16" t="s">
        <v>207</v>
      </c>
      <c r="F84" s="17">
        <v>89.5</v>
      </c>
      <c r="G84" s="18">
        <f t="shared" si="2"/>
        <v>59.666666666666664</v>
      </c>
      <c r="H84" s="19">
        <v>82.2</v>
      </c>
      <c r="I84" s="18">
        <f t="shared" si="3"/>
        <v>68.68</v>
      </c>
      <c r="J84" s="21">
        <v>2</v>
      </c>
      <c r="K84" s="24" t="s">
        <v>24</v>
      </c>
      <c r="L84" s="24"/>
    </row>
    <row r="85" spans="1:12" s="2" customFormat="1" ht="27.75" customHeight="1">
      <c r="A85" s="13">
        <v>83</v>
      </c>
      <c r="B85" s="14" t="s">
        <v>269</v>
      </c>
      <c r="C85" s="14" t="s">
        <v>270</v>
      </c>
      <c r="D85" s="16" t="s">
        <v>271</v>
      </c>
      <c r="E85" s="16" t="s">
        <v>207</v>
      </c>
      <c r="F85" s="17">
        <v>100.5</v>
      </c>
      <c r="G85" s="18">
        <f t="shared" si="2"/>
        <v>67</v>
      </c>
      <c r="H85" s="19">
        <v>85.4</v>
      </c>
      <c r="I85" s="18">
        <f t="shared" si="3"/>
        <v>74.36</v>
      </c>
      <c r="J85" s="21">
        <v>2</v>
      </c>
      <c r="K85" s="22" t="s">
        <v>17</v>
      </c>
      <c r="L85" s="24"/>
    </row>
    <row r="86" spans="1:12" s="2" customFormat="1" ht="27.75" customHeight="1">
      <c r="A86" s="13">
        <v>84</v>
      </c>
      <c r="B86" s="14" t="s">
        <v>272</v>
      </c>
      <c r="C86" s="14" t="s">
        <v>273</v>
      </c>
      <c r="D86" s="16" t="s">
        <v>271</v>
      </c>
      <c r="E86" s="16" t="s">
        <v>207</v>
      </c>
      <c r="F86" s="17">
        <v>94.5</v>
      </c>
      <c r="G86" s="18">
        <f t="shared" si="2"/>
        <v>63</v>
      </c>
      <c r="H86" s="19">
        <v>84.4</v>
      </c>
      <c r="I86" s="18">
        <f t="shared" si="3"/>
        <v>71.56</v>
      </c>
      <c r="J86" s="21">
        <v>3</v>
      </c>
      <c r="K86" s="22" t="s">
        <v>17</v>
      </c>
      <c r="L86" s="24"/>
    </row>
    <row r="87" spans="1:12" s="2" customFormat="1" ht="27.75" customHeight="1">
      <c r="A87" s="13">
        <v>85</v>
      </c>
      <c r="B87" s="14" t="s">
        <v>274</v>
      </c>
      <c r="C87" s="14" t="s">
        <v>275</v>
      </c>
      <c r="D87" s="16" t="s">
        <v>271</v>
      </c>
      <c r="E87" s="16" t="s">
        <v>260</v>
      </c>
      <c r="F87" s="17">
        <v>92.5</v>
      </c>
      <c r="G87" s="18">
        <f t="shared" si="2"/>
        <v>61.666666666666664</v>
      </c>
      <c r="H87" s="19">
        <v>82.4</v>
      </c>
      <c r="I87" s="18">
        <f t="shared" si="3"/>
        <v>69.96000000000001</v>
      </c>
      <c r="J87" s="21">
        <v>1</v>
      </c>
      <c r="K87" s="24" t="s">
        <v>24</v>
      </c>
      <c r="L87" s="24"/>
    </row>
    <row r="88" spans="1:12" s="2" customFormat="1" ht="27.75" customHeight="1">
      <c r="A88" s="13">
        <v>86</v>
      </c>
      <c r="B88" s="14" t="s">
        <v>276</v>
      </c>
      <c r="C88" s="14" t="s">
        <v>277</v>
      </c>
      <c r="D88" s="16" t="s">
        <v>271</v>
      </c>
      <c r="E88" s="16" t="s">
        <v>219</v>
      </c>
      <c r="F88" s="17">
        <v>83</v>
      </c>
      <c r="G88" s="18">
        <f t="shared" si="2"/>
        <v>55.333333333333336</v>
      </c>
      <c r="H88" s="19">
        <v>82.2</v>
      </c>
      <c r="I88" s="18">
        <f t="shared" si="3"/>
        <v>66.08000000000001</v>
      </c>
      <c r="J88" s="21">
        <v>1</v>
      </c>
      <c r="K88" s="22" t="s">
        <v>17</v>
      </c>
      <c r="L88" s="24"/>
    </row>
    <row r="89" spans="1:12" s="2" customFormat="1" ht="27.75" customHeight="1">
      <c r="A89" s="13">
        <v>87</v>
      </c>
      <c r="B89" s="14" t="s">
        <v>278</v>
      </c>
      <c r="C89" s="14" t="s">
        <v>279</v>
      </c>
      <c r="D89" s="16" t="s">
        <v>271</v>
      </c>
      <c r="E89" s="16" t="s">
        <v>280</v>
      </c>
      <c r="F89" s="17">
        <v>96.5</v>
      </c>
      <c r="G89" s="18">
        <f t="shared" si="2"/>
        <v>64.33333333333333</v>
      </c>
      <c r="H89" s="19">
        <v>86.8</v>
      </c>
      <c r="I89" s="18">
        <f t="shared" si="3"/>
        <v>73.32</v>
      </c>
      <c r="J89" s="21">
        <f>RANK(I89,$I$89:$I$89)</f>
        <v>1</v>
      </c>
      <c r="K89" s="22" t="s">
        <v>17</v>
      </c>
      <c r="L89" s="24"/>
    </row>
    <row r="90" spans="1:12" s="2" customFormat="1" ht="27.75" customHeight="1">
      <c r="A90" s="13">
        <v>88</v>
      </c>
      <c r="B90" s="14" t="s">
        <v>281</v>
      </c>
      <c r="C90" s="14" t="s">
        <v>282</v>
      </c>
      <c r="D90" s="16" t="s">
        <v>283</v>
      </c>
      <c r="E90" s="16" t="s">
        <v>207</v>
      </c>
      <c r="F90" s="17">
        <v>100</v>
      </c>
      <c r="G90" s="18">
        <f t="shared" si="2"/>
        <v>66.66666666666667</v>
      </c>
      <c r="H90" s="19">
        <v>80.7</v>
      </c>
      <c r="I90" s="18">
        <f t="shared" si="3"/>
        <v>72.28</v>
      </c>
      <c r="J90" s="21">
        <f>RANK(I90,$I$90:$I$91)</f>
        <v>1</v>
      </c>
      <c r="K90" s="22" t="s">
        <v>17</v>
      </c>
      <c r="L90" s="24"/>
    </row>
    <row r="91" spans="1:12" s="2" customFormat="1" ht="27.75" customHeight="1">
      <c r="A91" s="13">
        <v>89</v>
      </c>
      <c r="B91" s="14" t="s">
        <v>284</v>
      </c>
      <c r="C91" s="14" t="s">
        <v>285</v>
      </c>
      <c r="D91" s="16" t="s">
        <v>283</v>
      </c>
      <c r="E91" s="16" t="s">
        <v>207</v>
      </c>
      <c r="F91" s="17">
        <v>89.5</v>
      </c>
      <c r="G91" s="18">
        <f t="shared" si="2"/>
        <v>59.666666666666664</v>
      </c>
      <c r="H91" s="19">
        <v>81.8</v>
      </c>
      <c r="I91" s="18">
        <f t="shared" si="3"/>
        <v>68.52</v>
      </c>
      <c r="J91" s="21">
        <f>RANK(I91,$I$90:$I$91)</f>
        <v>2</v>
      </c>
      <c r="K91" s="22" t="s">
        <v>17</v>
      </c>
      <c r="L91" s="24"/>
    </row>
    <row r="92" spans="1:12" s="2" customFormat="1" ht="27.75" customHeight="1">
      <c r="A92" s="13">
        <v>90</v>
      </c>
      <c r="B92" s="14" t="s">
        <v>286</v>
      </c>
      <c r="C92" s="14" t="s">
        <v>287</v>
      </c>
      <c r="D92" s="16" t="s">
        <v>283</v>
      </c>
      <c r="E92" s="16" t="s">
        <v>260</v>
      </c>
      <c r="F92" s="17">
        <v>97.5</v>
      </c>
      <c r="G92" s="18">
        <f t="shared" si="2"/>
        <v>65</v>
      </c>
      <c r="H92" s="19">
        <v>82.3</v>
      </c>
      <c r="I92" s="18">
        <f t="shared" si="3"/>
        <v>71.92</v>
      </c>
      <c r="J92" s="21">
        <f>RANK(I92,$I$92:$I$93)</f>
        <v>1</v>
      </c>
      <c r="K92" s="22" t="s">
        <v>17</v>
      </c>
      <c r="L92" s="24"/>
    </row>
    <row r="93" spans="1:12" s="2" customFormat="1" ht="27.75" customHeight="1">
      <c r="A93" s="13">
        <v>91</v>
      </c>
      <c r="B93" s="14" t="s">
        <v>288</v>
      </c>
      <c r="C93" s="14" t="s">
        <v>289</v>
      </c>
      <c r="D93" s="16" t="s">
        <v>283</v>
      </c>
      <c r="E93" s="16" t="s">
        <v>260</v>
      </c>
      <c r="F93" s="17">
        <v>94</v>
      </c>
      <c r="G93" s="18">
        <f t="shared" si="2"/>
        <v>62.666666666666664</v>
      </c>
      <c r="H93" s="19">
        <v>79.2</v>
      </c>
      <c r="I93" s="18">
        <f t="shared" si="3"/>
        <v>69.28</v>
      </c>
      <c r="J93" s="21">
        <f>RANK(I93,$I$92:$I$93)</f>
        <v>2</v>
      </c>
      <c r="K93" s="24" t="s">
        <v>24</v>
      </c>
      <c r="L93" s="24"/>
    </row>
    <row r="94" spans="1:12" s="2" customFormat="1" ht="27.75" customHeight="1">
      <c r="A94" s="13">
        <v>92</v>
      </c>
      <c r="B94" s="14" t="s">
        <v>290</v>
      </c>
      <c r="C94" s="14" t="s">
        <v>291</v>
      </c>
      <c r="D94" s="16" t="s">
        <v>283</v>
      </c>
      <c r="E94" s="16" t="s">
        <v>233</v>
      </c>
      <c r="F94" s="17">
        <v>104</v>
      </c>
      <c r="G94" s="18">
        <f t="shared" si="2"/>
        <v>69.33333333333333</v>
      </c>
      <c r="H94" s="19">
        <v>84.6</v>
      </c>
      <c r="I94" s="18">
        <f t="shared" si="3"/>
        <v>75.44</v>
      </c>
      <c r="J94" s="21">
        <f>RANK(I94,$I$94:$I$97)</f>
        <v>1</v>
      </c>
      <c r="K94" s="22" t="s">
        <v>17</v>
      </c>
      <c r="L94" s="24"/>
    </row>
    <row r="95" spans="1:12" s="2" customFormat="1" ht="27.75" customHeight="1">
      <c r="A95" s="13">
        <v>93</v>
      </c>
      <c r="B95" s="14" t="s">
        <v>292</v>
      </c>
      <c r="C95" s="14" t="s">
        <v>293</v>
      </c>
      <c r="D95" s="16" t="s">
        <v>283</v>
      </c>
      <c r="E95" s="16" t="s">
        <v>233</v>
      </c>
      <c r="F95" s="17">
        <v>104</v>
      </c>
      <c r="G95" s="18">
        <f t="shared" si="2"/>
        <v>69.33333333333333</v>
      </c>
      <c r="H95" s="19">
        <v>80.8</v>
      </c>
      <c r="I95" s="18">
        <f t="shared" si="3"/>
        <v>73.91999999999999</v>
      </c>
      <c r="J95" s="21">
        <f>RANK(I95,$I$94:$I$97)</f>
        <v>2</v>
      </c>
      <c r="K95" s="24" t="s">
        <v>24</v>
      </c>
      <c r="L95" s="24"/>
    </row>
    <row r="96" spans="1:12" s="2" customFormat="1" ht="27.75" customHeight="1">
      <c r="A96" s="13">
        <v>94</v>
      </c>
      <c r="B96" s="14" t="s">
        <v>294</v>
      </c>
      <c r="C96" s="14" t="s">
        <v>295</v>
      </c>
      <c r="D96" s="16" t="s">
        <v>283</v>
      </c>
      <c r="E96" s="16" t="s">
        <v>233</v>
      </c>
      <c r="F96" s="17">
        <v>100</v>
      </c>
      <c r="G96" s="18">
        <f t="shared" si="2"/>
        <v>66.66666666666667</v>
      </c>
      <c r="H96" s="19">
        <v>82.6</v>
      </c>
      <c r="I96" s="18">
        <f t="shared" si="3"/>
        <v>73.03999999999999</v>
      </c>
      <c r="J96" s="21">
        <f>RANK(I96,$I$94:$I$97)</f>
        <v>3</v>
      </c>
      <c r="K96" s="22" t="s">
        <v>17</v>
      </c>
      <c r="L96" s="24"/>
    </row>
    <row r="97" spans="1:12" s="2" customFormat="1" ht="27.75" customHeight="1">
      <c r="A97" s="13">
        <v>95</v>
      </c>
      <c r="B97" s="14" t="s">
        <v>296</v>
      </c>
      <c r="C97" s="14" t="s">
        <v>297</v>
      </c>
      <c r="D97" s="16" t="s">
        <v>283</v>
      </c>
      <c r="E97" s="16" t="s">
        <v>233</v>
      </c>
      <c r="F97" s="17">
        <v>99</v>
      </c>
      <c r="G97" s="18">
        <f t="shared" si="2"/>
        <v>66</v>
      </c>
      <c r="H97" s="19">
        <v>79.4</v>
      </c>
      <c r="I97" s="18">
        <f t="shared" si="3"/>
        <v>71.36000000000001</v>
      </c>
      <c r="J97" s="21">
        <f>RANK(I97,$I$94:$I$97)</f>
        <v>4</v>
      </c>
      <c r="K97" s="22" t="s">
        <v>17</v>
      </c>
      <c r="L97" s="24"/>
    </row>
    <row r="98" spans="1:12" s="2" customFormat="1" ht="27.75" customHeight="1">
      <c r="A98" s="13">
        <v>96</v>
      </c>
      <c r="B98" s="14" t="s">
        <v>298</v>
      </c>
      <c r="C98" s="14" t="s">
        <v>299</v>
      </c>
      <c r="D98" s="16" t="s">
        <v>283</v>
      </c>
      <c r="E98" s="16" t="s">
        <v>300</v>
      </c>
      <c r="F98" s="17">
        <v>79</v>
      </c>
      <c r="G98" s="18">
        <f t="shared" si="2"/>
        <v>52.666666666666664</v>
      </c>
      <c r="H98" s="19">
        <v>82.6</v>
      </c>
      <c r="I98" s="18">
        <f t="shared" si="3"/>
        <v>64.64</v>
      </c>
      <c r="J98" s="21">
        <f>RANK(I98,$I$98:$I$98)</f>
        <v>1</v>
      </c>
      <c r="K98" s="24" t="s">
        <v>24</v>
      </c>
      <c r="L98" s="24"/>
    </row>
    <row r="99" spans="1:12" s="2" customFormat="1" ht="27.75" customHeight="1">
      <c r="A99" s="13">
        <v>97</v>
      </c>
      <c r="B99" s="14" t="s">
        <v>301</v>
      </c>
      <c r="C99" s="14" t="s">
        <v>302</v>
      </c>
      <c r="D99" s="16" t="s">
        <v>283</v>
      </c>
      <c r="E99" s="16" t="s">
        <v>303</v>
      </c>
      <c r="F99" s="17">
        <v>99</v>
      </c>
      <c r="G99" s="18">
        <f t="shared" si="2"/>
        <v>66</v>
      </c>
      <c r="H99" s="19">
        <v>77.6</v>
      </c>
      <c r="I99" s="18">
        <f t="shared" si="3"/>
        <v>70.64</v>
      </c>
      <c r="J99" s="21">
        <f>RANK(I99,$I$99:$I$100)</f>
        <v>1</v>
      </c>
      <c r="K99" s="22" t="s">
        <v>17</v>
      </c>
      <c r="L99" s="24"/>
    </row>
    <row r="100" spans="1:12" s="2" customFormat="1" ht="27.75" customHeight="1">
      <c r="A100" s="13">
        <v>98</v>
      </c>
      <c r="B100" s="14" t="s">
        <v>304</v>
      </c>
      <c r="C100" s="14" t="s">
        <v>305</v>
      </c>
      <c r="D100" s="16" t="s">
        <v>283</v>
      </c>
      <c r="E100" s="16" t="s">
        <v>303</v>
      </c>
      <c r="F100" s="17">
        <v>89</v>
      </c>
      <c r="G100" s="18">
        <f t="shared" si="2"/>
        <v>59.333333333333336</v>
      </c>
      <c r="H100" s="19">
        <v>79.8</v>
      </c>
      <c r="I100" s="18">
        <f t="shared" si="3"/>
        <v>67.52000000000001</v>
      </c>
      <c r="J100" s="21">
        <f>RANK(I100,$I$99:$I$100)</f>
        <v>2</v>
      </c>
      <c r="K100" s="22" t="s">
        <v>17</v>
      </c>
      <c r="L100" s="24"/>
    </row>
    <row r="101" spans="1:12" s="2" customFormat="1" ht="27.75" customHeight="1">
      <c r="A101" s="13">
        <v>99</v>
      </c>
      <c r="B101" s="14" t="s">
        <v>306</v>
      </c>
      <c r="C101" s="14" t="s">
        <v>307</v>
      </c>
      <c r="D101" s="16" t="s">
        <v>283</v>
      </c>
      <c r="E101" s="16" t="s">
        <v>308</v>
      </c>
      <c r="F101" s="17">
        <v>102</v>
      </c>
      <c r="G101" s="18">
        <f t="shared" si="2"/>
        <v>68</v>
      </c>
      <c r="H101" s="19">
        <v>86.8</v>
      </c>
      <c r="I101" s="18">
        <f t="shared" si="3"/>
        <v>75.52</v>
      </c>
      <c r="J101" s="21">
        <f>RANK(I101,$I$101:$I$103)</f>
        <v>1</v>
      </c>
      <c r="K101" s="22" t="s">
        <v>17</v>
      </c>
      <c r="L101" s="24"/>
    </row>
    <row r="102" spans="1:12" s="2" customFormat="1" ht="27.75" customHeight="1">
      <c r="A102" s="13">
        <v>100</v>
      </c>
      <c r="B102" s="14" t="s">
        <v>309</v>
      </c>
      <c r="C102" s="14" t="s">
        <v>310</v>
      </c>
      <c r="D102" s="16" t="s">
        <v>283</v>
      </c>
      <c r="E102" s="16" t="s">
        <v>308</v>
      </c>
      <c r="F102" s="17">
        <v>101</v>
      </c>
      <c r="G102" s="18">
        <f t="shared" si="2"/>
        <v>67.33333333333333</v>
      </c>
      <c r="H102" s="19">
        <v>87</v>
      </c>
      <c r="I102" s="18">
        <f t="shared" si="3"/>
        <v>75.2</v>
      </c>
      <c r="J102" s="21">
        <f>RANK(I102,$I$101:$I$103)</f>
        <v>2</v>
      </c>
      <c r="K102" s="22" t="s">
        <v>17</v>
      </c>
      <c r="L102" s="24"/>
    </row>
    <row r="103" spans="1:12" s="2" customFormat="1" ht="27.75" customHeight="1">
      <c r="A103" s="13">
        <v>101</v>
      </c>
      <c r="B103" s="14" t="s">
        <v>311</v>
      </c>
      <c r="C103" s="14" t="s">
        <v>312</v>
      </c>
      <c r="D103" s="16" t="s">
        <v>283</v>
      </c>
      <c r="E103" s="16" t="s">
        <v>308</v>
      </c>
      <c r="F103" s="17">
        <v>98</v>
      </c>
      <c r="G103" s="18">
        <f t="shared" si="2"/>
        <v>65.33333333333333</v>
      </c>
      <c r="H103" s="19">
        <v>83.2</v>
      </c>
      <c r="I103" s="18">
        <f t="shared" si="3"/>
        <v>72.47999999999999</v>
      </c>
      <c r="J103" s="21">
        <f>RANK(I103,$I$101:$I$103)</f>
        <v>3</v>
      </c>
      <c r="K103" s="22" t="s">
        <v>17</v>
      </c>
      <c r="L103" s="24"/>
    </row>
    <row r="104" spans="1:12" s="2" customFormat="1" ht="27.75" customHeight="1">
      <c r="A104" s="13">
        <v>102</v>
      </c>
      <c r="B104" s="14" t="s">
        <v>313</v>
      </c>
      <c r="C104" s="14" t="s">
        <v>314</v>
      </c>
      <c r="D104" s="16" t="s">
        <v>315</v>
      </c>
      <c r="E104" s="16" t="s">
        <v>207</v>
      </c>
      <c r="F104" s="17">
        <v>105</v>
      </c>
      <c r="G104" s="18">
        <f t="shared" si="2"/>
        <v>70</v>
      </c>
      <c r="H104" s="19">
        <v>85.1</v>
      </c>
      <c r="I104" s="18">
        <f t="shared" si="3"/>
        <v>76.03999999999999</v>
      </c>
      <c r="J104" s="21">
        <v>1</v>
      </c>
      <c r="K104" s="24" t="s">
        <v>24</v>
      </c>
      <c r="L104" s="24"/>
    </row>
    <row r="105" spans="1:12" s="2" customFormat="1" ht="27.75" customHeight="1">
      <c r="A105" s="13">
        <v>103</v>
      </c>
      <c r="B105" s="14" t="s">
        <v>316</v>
      </c>
      <c r="C105" s="14" t="s">
        <v>317</v>
      </c>
      <c r="D105" s="16" t="s">
        <v>315</v>
      </c>
      <c r="E105" s="16" t="s">
        <v>233</v>
      </c>
      <c r="F105" s="17">
        <v>98</v>
      </c>
      <c r="G105" s="18">
        <f t="shared" si="2"/>
        <v>65.33333333333333</v>
      </c>
      <c r="H105" s="19">
        <v>82.4</v>
      </c>
      <c r="I105" s="18">
        <f t="shared" si="3"/>
        <v>72.16</v>
      </c>
      <c r="J105" s="21">
        <f>RANK(I105,$I$105:$I$106)</f>
        <v>1</v>
      </c>
      <c r="K105" s="24" t="s">
        <v>24</v>
      </c>
      <c r="L105" s="24"/>
    </row>
    <row r="106" spans="1:12" s="2" customFormat="1" ht="27.75" customHeight="1">
      <c r="A106" s="13">
        <v>104</v>
      </c>
      <c r="B106" s="14" t="s">
        <v>318</v>
      </c>
      <c r="C106" s="14" t="s">
        <v>319</v>
      </c>
      <c r="D106" s="16" t="s">
        <v>315</v>
      </c>
      <c r="E106" s="16" t="s">
        <v>233</v>
      </c>
      <c r="F106" s="17">
        <v>88.5</v>
      </c>
      <c r="G106" s="18">
        <f t="shared" si="2"/>
        <v>59</v>
      </c>
      <c r="H106" s="19">
        <v>84</v>
      </c>
      <c r="I106" s="18">
        <f t="shared" si="3"/>
        <v>69</v>
      </c>
      <c r="J106" s="21">
        <f>RANK(I106,$I$105:$I$106)</f>
        <v>2</v>
      </c>
      <c r="K106" s="22" t="s">
        <v>17</v>
      </c>
      <c r="L106" s="24"/>
    </row>
    <row r="107" spans="1:12" s="2" customFormat="1" ht="27.75" customHeight="1">
      <c r="A107" s="13">
        <v>105</v>
      </c>
      <c r="B107" s="14" t="s">
        <v>320</v>
      </c>
      <c r="C107" s="14" t="s">
        <v>321</v>
      </c>
      <c r="D107" s="16" t="s">
        <v>315</v>
      </c>
      <c r="E107" s="16" t="s">
        <v>300</v>
      </c>
      <c r="F107" s="17">
        <v>60.5</v>
      </c>
      <c r="G107" s="18">
        <f t="shared" si="2"/>
        <v>40.333333333333336</v>
      </c>
      <c r="H107" s="19">
        <v>72.4</v>
      </c>
      <c r="I107" s="18">
        <f t="shared" si="3"/>
        <v>53.160000000000004</v>
      </c>
      <c r="J107" s="21">
        <f>RANK(I107,$I$107:$I$107)</f>
        <v>1</v>
      </c>
      <c r="K107" s="24" t="s">
        <v>24</v>
      </c>
      <c r="L107" s="24"/>
    </row>
    <row r="108" spans="1:12" s="2" customFormat="1" ht="27.75" customHeight="1">
      <c r="A108" s="13">
        <v>106</v>
      </c>
      <c r="B108" s="14" t="s">
        <v>322</v>
      </c>
      <c r="C108" s="14" t="s">
        <v>323</v>
      </c>
      <c r="D108" s="16" t="s">
        <v>315</v>
      </c>
      <c r="E108" s="16" t="s">
        <v>303</v>
      </c>
      <c r="F108" s="17">
        <v>81</v>
      </c>
      <c r="G108" s="18">
        <f t="shared" si="2"/>
        <v>54</v>
      </c>
      <c r="H108" s="19">
        <v>85.4</v>
      </c>
      <c r="I108" s="18">
        <f t="shared" si="3"/>
        <v>66.56</v>
      </c>
      <c r="J108" s="21">
        <f>RANK(I108,$I$108:$I$109)</f>
        <v>1</v>
      </c>
      <c r="K108" s="22" t="s">
        <v>17</v>
      </c>
      <c r="L108" s="24"/>
    </row>
    <row r="109" spans="1:12" s="2" customFormat="1" ht="27.75" customHeight="1">
      <c r="A109" s="13">
        <v>107</v>
      </c>
      <c r="B109" s="14" t="s">
        <v>324</v>
      </c>
      <c r="C109" s="14" t="s">
        <v>325</v>
      </c>
      <c r="D109" s="16" t="s">
        <v>315</v>
      </c>
      <c r="E109" s="16" t="s">
        <v>303</v>
      </c>
      <c r="F109" s="17">
        <v>76</v>
      </c>
      <c r="G109" s="18">
        <f t="shared" si="2"/>
        <v>50.666666666666664</v>
      </c>
      <c r="H109" s="19">
        <v>78.8</v>
      </c>
      <c r="I109" s="18">
        <f t="shared" si="3"/>
        <v>61.92</v>
      </c>
      <c r="J109" s="21">
        <f>RANK(I109,$I$108:$I$109)</f>
        <v>2</v>
      </c>
      <c r="K109" s="22" t="s">
        <v>17</v>
      </c>
      <c r="L109" s="24"/>
    </row>
    <row r="110" spans="1:12" s="2" customFormat="1" ht="27.75" customHeight="1">
      <c r="A110" s="13">
        <v>108</v>
      </c>
      <c r="B110" s="14" t="s">
        <v>326</v>
      </c>
      <c r="C110" s="14" t="s">
        <v>327</v>
      </c>
      <c r="D110" s="16" t="s">
        <v>315</v>
      </c>
      <c r="E110" s="16" t="s">
        <v>328</v>
      </c>
      <c r="F110" s="17">
        <v>92</v>
      </c>
      <c r="G110" s="18">
        <f t="shared" si="2"/>
        <v>61.333333333333336</v>
      </c>
      <c r="H110" s="19">
        <v>86.4</v>
      </c>
      <c r="I110" s="18">
        <f t="shared" si="3"/>
        <v>71.36</v>
      </c>
      <c r="J110" s="21">
        <f>RANK(I110,$I$110:$I$110)</f>
        <v>1</v>
      </c>
      <c r="K110" s="24" t="s">
        <v>24</v>
      </c>
      <c r="L110" s="24"/>
    </row>
    <row r="111" spans="1:12" s="2" customFormat="1" ht="27.75" customHeight="1">
      <c r="A111" s="13">
        <v>109</v>
      </c>
      <c r="B111" s="14" t="s">
        <v>329</v>
      </c>
      <c r="C111" s="14" t="s">
        <v>330</v>
      </c>
      <c r="D111" s="16" t="s">
        <v>315</v>
      </c>
      <c r="E111" s="16" t="s">
        <v>308</v>
      </c>
      <c r="F111" s="17">
        <v>97</v>
      </c>
      <c r="G111" s="18">
        <f t="shared" si="2"/>
        <v>64.66666666666667</v>
      </c>
      <c r="H111" s="19">
        <v>79.6</v>
      </c>
      <c r="I111" s="18">
        <f t="shared" si="3"/>
        <v>70.64</v>
      </c>
      <c r="J111" s="21">
        <f>RANK(I111,$I$111:$I$111)</f>
        <v>1</v>
      </c>
      <c r="K111" s="24" t="s">
        <v>24</v>
      </c>
      <c r="L111" s="24"/>
    </row>
    <row r="112" spans="1:12" s="2" customFormat="1" ht="27.75" customHeight="1">
      <c r="A112" s="13">
        <v>110</v>
      </c>
      <c r="B112" s="14" t="s">
        <v>331</v>
      </c>
      <c r="C112" s="14" t="s">
        <v>332</v>
      </c>
      <c r="D112" s="16" t="s">
        <v>315</v>
      </c>
      <c r="E112" s="16" t="s">
        <v>333</v>
      </c>
      <c r="F112" s="17">
        <v>109</v>
      </c>
      <c r="G112" s="18">
        <f t="shared" si="2"/>
        <v>72.66666666666667</v>
      </c>
      <c r="H112" s="19">
        <v>84</v>
      </c>
      <c r="I112" s="18">
        <f t="shared" si="3"/>
        <v>77.2</v>
      </c>
      <c r="J112" s="21">
        <f>RANK(I112,$I$112:$I$112)</f>
        <v>1</v>
      </c>
      <c r="K112" s="22" t="s">
        <v>17</v>
      </c>
      <c r="L112" s="24"/>
    </row>
    <row r="113" spans="1:12" s="2" customFormat="1" ht="27.75" customHeight="1">
      <c r="A113" s="13">
        <v>111</v>
      </c>
      <c r="B113" s="14" t="s">
        <v>334</v>
      </c>
      <c r="C113" s="14" t="s">
        <v>335</v>
      </c>
      <c r="D113" s="16" t="s">
        <v>336</v>
      </c>
      <c r="E113" s="16" t="s">
        <v>337</v>
      </c>
      <c r="F113" s="17">
        <v>92</v>
      </c>
      <c r="G113" s="18">
        <f t="shared" si="2"/>
        <v>61.333333333333336</v>
      </c>
      <c r="H113" s="19">
        <v>82</v>
      </c>
      <c r="I113" s="18">
        <f t="shared" si="3"/>
        <v>69.6</v>
      </c>
      <c r="J113" s="21">
        <v>1</v>
      </c>
      <c r="K113" s="22" t="s">
        <v>17</v>
      </c>
      <c r="L113" s="24"/>
    </row>
    <row r="114" spans="1:12" s="2" customFormat="1" ht="27.75" customHeight="1">
      <c r="A114" s="13">
        <v>112</v>
      </c>
      <c r="B114" s="14" t="s">
        <v>338</v>
      </c>
      <c r="C114" s="14" t="s">
        <v>339</v>
      </c>
      <c r="D114" s="16" t="s">
        <v>336</v>
      </c>
      <c r="E114" s="16" t="s">
        <v>340</v>
      </c>
      <c r="F114" s="17">
        <v>101</v>
      </c>
      <c r="G114" s="18">
        <f t="shared" si="2"/>
        <v>67.33333333333333</v>
      </c>
      <c r="H114" s="19">
        <v>80.6</v>
      </c>
      <c r="I114" s="18">
        <f t="shared" si="3"/>
        <v>72.64</v>
      </c>
      <c r="J114" s="21">
        <v>1</v>
      </c>
      <c r="K114" s="24" t="s">
        <v>24</v>
      </c>
      <c r="L114" s="24"/>
    </row>
    <row r="115" spans="1:12" s="2" customFormat="1" ht="27.75" customHeight="1">
      <c r="A115" s="13">
        <v>113</v>
      </c>
      <c r="B115" s="14" t="s">
        <v>341</v>
      </c>
      <c r="C115" s="14" t="s">
        <v>342</v>
      </c>
      <c r="D115" s="16" t="s">
        <v>343</v>
      </c>
      <c r="E115" s="16" t="s">
        <v>337</v>
      </c>
      <c r="F115" s="17">
        <v>93.5</v>
      </c>
      <c r="G115" s="18">
        <f t="shared" si="2"/>
        <v>62.333333333333336</v>
      </c>
      <c r="H115" s="19">
        <v>85.4</v>
      </c>
      <c r="I115" s="18">
        <f t="shared" si="3"/>
        <v>71.56</v>
      </c>
      <c r="J115" s="21">
        <v>1</v>
      </c>
      <c r="K115" s="24" t="s">
        <v>24</v>
      </c>
      <c r="L115" s="24"/>
    </row>
    <row r="116" spans="1:12" s="2" customFormat="1" ht="27.75" customHeight="1">
      <c r="A116" s="13">
        <v>114</v>
      </c>
      <c r="B116" s="14" t="s">
        <v>344</v>
      </c>
      <c r="C116" s="14" t="s">
        <v>345</v>
      </c>
      <c r="D116" s="16" t="s">
        <v>343</v>
      </c>
      <c r="E116" s="16" t="s">
        <v>346</v>
      </c>
      <c r="F116" s="17">
        <v>74.5</v>
      </c>
      <c r="G116" s="18">
        <f t="shared" si="2"/>
        <v>49.666666666666664</v>
      </c>
      <c r="H116" s="19">
        <v>83</v>
      </c>
      <c r="I116" s="18">
        <f t="shared" si="3"/>
        <v>63</v>
      </c>
      <c r="J116" s="21">
        <v>1</v>
      </c>
      <c r="K116" s="22" t="s">
        <v>17</v>
      </c>
      <c r="L116" s="24"/>
    </row>
    <row r="117" spans="1:12" s="2" customFormat="1" ht="27.75" customHeight="1">
      <c r="A117" s="13">
        <v>115</v>
      </c>
      <c r="B117" s="14" t="s">
        <v>347</v>
      </c>
      <c r="C117" s="14" t="s">
        <v>348</v>
      </c>
      <c r="D117" s="16" t="s">
        <v>349</v>
      </c>
      <c r="E117" s="16" t="s">
        <v>350</v>
      </c>
      <c r="F117" s="17">
        <v>97</v>
      </c>
      <c r="G117" s="18">
        <f t="shared" si="2"/>
        <v>64.66666666666667</v>
      </c>
      <c r="H117" s="19">
        <v>80.3</v>
      </c>
      <c r="I117" s="18">
        <f t="shared" si="3"/>
        <v>70.92</v>
      </c>
      <c r="J117" s="21">
        <f>RANK(I117,$I$117:$I$118)</f>
        <v>1</v>
      </c>
      <c r="K117" s="22" t="s">
        <v>17</v>
      </c>
      <c r="L117" s="24"/>
    </row>
    <row r="118" spans="1:12" s="2" customFormat="1" ht="27.75" customHeight="1">
      <c r="A118" s="13">
        <v>116</v>
      </c>
      <c r="B118" s="14" t="s">
        <v>351</v>
      </c>
      <c r="C118" s="14" t="s">
        <v>352</v>
      </c>
      <c r="D118" s="16" t="s">
        <v>349</v>
      </c>
      <c r="E118" s="16" t="s">
        <v>350</v>
      </c>
      <c r="F118" s="17">
        <v>93</v>
      </c>
      <c r="G118" s="18">
        <f t="shared" si="2"/>
        <v>62</v>
      </c>
      <c r="H118" s="19">
        <v>82</v>
      </c>
      <c r="I118" s="18">
        <f t="shared" si="3"/>
        <v>70</v>
      </c>
      <c r="J118" s="21">
        <f>RANK(I118,$I$117:$I$118)</f>
        <v>2</v>
      </c>
      <c r="K118" s="24" t="s">
        <v>24</v>
      </c>
      <c r="L118" s="24"/>
    </row>
    <row r="119" spans="1:12" s="2" customFormat="1" ht="27.75" customHeight="1">
      <c r="A119" s="13">
        <v>117</v>
      </c>
      <c r="B119" s="14" t="s">
        <v>353</v>
      </c>
      <c r="C119" s="14" t="s">
        <v>354</v>
      </c>
      <c r="D119" s="16" t="s">
        <v>355</v>
      </c>
      <c r="E119" s="16" t="s">
        <v>350</v>
      </c>
      <c r="F119" s="17">
        <v>95</v>
      </c>
      <c r="G119" s="18">
        <f t="shared" si="2"/>
        <v>63.333333333333336</v>
      </c>
      <c r="H119" s="19">
        <v>82</v>
      </c>
      <c r="I119" s="18">
        <f t="shared" si="3"/>
        <v>70.80000000000001</v>
      </c>
      <c r="J119" s="21">
        <f>RANK(I119,$I$119:$I$120)</f>
        <v>1</v>
      </c>
      <c r="K119" s="22" t="s">
        <v>17</v>
      </c>
      <c r="L119" s="24"/>
    </row>
    <row r="120" spans="1:12" s="2" customFormat="1" ht="27.75" customHeight="1">
      <c r="A120" s="13">
        <v>118</v>
      </c>
      <c r="B120" s="14" t="s">
        <v>356</v>
      </c>
      <c r="C120" s="14" t="s">
        <v>357</v>
      </c>
      <c r="D120" s="16" t="s">
        <v>355</v>
      </c>
      <c r="E120" s="16" t="s">
        <v>350</v>
      </c>
      <c r="F120" s="17">
        <v>86.5</v>
      </c>
      <c r="G120" s="18">
        <f t="shared" si="2"/>
        <v>57.666666666666664</v>
      </c>
      <c r="H120" s="19">
        <v>80.8</v>
      </c>
      <c r="I120" s="18">
        <f t="shared" si="3"/>
        <v>66.91999999999999</v>
      </c>
      <c r="J120" s="21">
        <f>RANK(I120,$I$119:$I$120)</f>
        <v>2</v>
      </c>
      <c r="K120" s="22" t="s">
        <v>17</v>
      </c>
      <c r="L120" s="24"/>
    </row>
    <row r="121" spans="1:12" s="2" customFormat="1" ht="27.75" customHeight="1">
      <c r="A121" s="13">
        <v>119</v>
      </c>
      <c r="B121" s="14" t="s">
        <v>358</v>
      </c>
      <c r="C121" s="14" t="s">
        <v>359</v>
      </c>
      <c r="D121" s="16" t="s">
        <v>360</v>
      </c>
      <c r="E121" s="16" t="s">
        <v>350</v>
      </c>
      <c r="F121" s="17">
        <v>97</v>
      </c>
      <c r="G121" s="18">
        <f t="shared" si="2"/>
        <v>64.66666666666667</v>
      </c>
      <c r="H121" s="19">
        <v>80.5</v>
      </c>
      <c r="I121" s="18">
        <f t="shared" si="3"/>
        <v>71</v>
      </c>
      <c r="J121" s="21">
        <f>RANK(I121,$I$121:$I$125)</f>
        <v>1</v>
      </c>
      <c r="K121" s="22" t="s">
        <v>17</v>
      </c>
      <c r="L121" s="24"/>
    </row>
    <row r="122" spans="1:12" s="2" customFormat="1" ht="27.75" customHeight="1">
      <c r="A122" s="13">
        <v>120</v>
      </c>
      <c r="B122" s="14" t="s">
        <v>361</v>
      </c>
      <c r="C122" s="14" t="s">
        <v>362</v>
      </c>
      <c r="D122" s="16" t="s">
        <v>360</v>
      </c>
      <c r="E122" s="16" t="s">
        <v>350</v>
      </c>
      <c r="F122" s="17">
        <v>96.5</v>
      </c>
      <c r="G122" s="18">
        <f t="shared" si="2"/>
        <v>64.33333333333333</v>
      </c>
      <c r="H122" s="19">
        <v>81</v>
      </c>
      <c r="I122" s="18">
        <f t="shared" si="3"/>
        <v>71</v>
      </c>
      <c r="J122" s="21">
        <f>RANK(I122,$I$121:$I$125)</f>
        <v>1</v>
      </c>
      <c r="K122" s="22" t="s">
        <v>17</v>
      </c>
      <c r="L122" s="24"/>
    </row>
    <row r="123" spans="1:12" s="2" customFormat="1" ht="27.75" customHeight="1">
      <c r="A123" s="13">
        <v>121</v>
      </c>
      <c r="B123" s="14" t="s">
        <v>363</v>
      </c>
      <c r="C123" s="14" t="s">
        <v>364</v>
      </c>
      <c r="D123" s="16" t="s">
        <v>360</v>
      </c>
      <c r="E123" s="16" t="s">
        <v>350</v>
      </c>
      <c r="F123" s="17">
        <v>94</v>
      </c>
      <c r="G123" s="18">
        <f t="shared" si="2"/>
        <v>62.666666666666664</v>
      </c>
      <c r="H123" s="19">
        <v>83.3</v>
      </c>
      <c r="I123" s="18">
        <f t="shared" si="3"/>
        <v>70.91999999999999</v>
      </c>
      <c r="J123" s="21">
        <f>RANK(I123,$I$121:$I$125)</f>
        <v>3</v>
      </c>
      <c r="K123" s="22" t="s">
        <v>17</v>
      </c>
      <c r="L123" s="24"/>
    </row>
    <row r="124" spans="1:12" s="2" customFormat="1" ht="27.75" customHeight="1">
      <c r="A124" s="13">
        <v>122</v>
      </c>
      <c r="B124" s="14" t="s">
        <v>365</v>
      </c>
      <c r="C124" s="14" t="s">
        <v>366</v>
      </c>
      <c r="D124" s="16" t="s">
        <v>360</v>
      </c>
      <c r="E124" s="16" t="s">
        <v>350</v>
      </c>
      <c r="F124" s="17">
        <v>90</v>
      </c>
      <c r="G124" s="18">
        <f t="shared" si="2"/>
        <v>60</v>
      </c>
      <c r="H124" s="19">
        <v>80.8</v>
      </c>
      <c r="I124" s="18">
        <f t="shared" si="3"/>
        <v>68.32</v>
      </c>
      <c r="J124" s="21">
        <f>RANK(I124,$I$121:$I$125)</f>
        <v>4</v>
      </c>
      <c r="K124" s="22" t="s">
        <v>17</v>
      </c>
      <c r="L124" s="24"/>
    </row>
    <row r="125" spans="1:12" s="2" customFormat="1" ht="27.75" customHeight="1">
      <c r="A125" s="13">
        <v>123</v>
      </c>
      <c r="B125" s="14" t="s">
        <v>367</v>
      </c>
      <c r="C125" s="14" t="s">
        <v>368</v>
      </c>
      <c r="D125" s="16" t="s">
        <v>360</v>
      </c>
      <c r="E125" s="16" t="s">
        <v>350</v>
      </c>
      <c r="F125" s="17">
        <v>87</v>
      </c>
      <c r="G125" s="18">
        <f t="shared" si="2"/>
        <v>58</v>
      </c>
      <c r="H125" s="19">
        <v>81.7</v>
      </c>
      <c r="I125" s="18">
        <f t="shared" si="3"/>
        <v>67.47999999999999</v>
      </c>
      <c r="J125" s="21">
        <f>RANK(I125,$I$121:$I$125)</f>
        <v>5</v>
      </c>
      <c r="K125" s="22" t="s">
        <v>17</v>
      </c>
      <c r="L125" s="24"/>
    </row>
    <row r="126" spans="1:12" s="2" customFormat="1" ht="27.75" customHeight="1">
      <c r="A126" s="13">
        <v>124</v>
      </c>
      <c r="B126" s="14" t="s">
        <v>369</v>
      </c>
      <c r="C126" s="14" t="s">
        <v>370</v>
      </c>
      <c r="D126" s="16" t="s">
        <v>371</v>
      </c>
      <c r="E126" s="16" t="s">
        <v>350</v>
      </c>
      <c r="F126" s="17">
        <v>87.5</v>
      </c>
      <c r="G126" s="18">
        <f t="shared" si="2"/>
        <v>58.333333333333336</v>
      </c>
      <c r="H126" s="19">
        <v>75.6</v>
      </c>
      <c r="I126" s="18">
        <f t="shared" si="3"/>
        <v>65.24</v>
      </c>
      <c r="J126" s="21">
        <v>1</v>
      </c>
      <c r="K126" s="22" t="s">
        <v>17</v>
      </c>
      <c r="L126" s="24"/>
    </row>
    <row r="127" spans="1:12" s="2" customFormat="1" ht="27.75" customHeight="1">
      <c r="A127" s="13">
        <v>125</v>
      </c>
      <c r="B127" s="14" t="s">
        <v>372</v>
      </c>
      <c r="C127" s="14" t="s">
        <v>373</v>
      </c>
      <c r="D127" s="16" t="s">
        <v>374</v>
      </c>
      <c r="E127" s="16" t="s">
        <v>350</v>
      </c>
      <c r="F127" s="17">
        <v>94.5</v>
      </c>
      <c r="G127" s="18">
        <f t="shared" si="2"/>
        <v>63</v>
      </c>
      <c r="H127" s="19">
        <v>79.6</v>
      </c>
      <c r="I127" s="18">
        <f t="shared" si="3"/>
        <v>69.64</v>
      </c>
      <c r="J127" s="21">
        <f aca="true" t="shared" si="4" ref="J127:J132">RANK(I127,$I$127:$I$132)</f>
        <v>1</v>
      </c>
      <c r="K127" s="22" t="s">
        <v>17</v>
      </c>
      <c r="L127" s="24"/>
    </row>
    <row r="128" spans="1:12" s="2" customFormat="1" ht="27.75" customHeight="1">
      <c r="A128" s="13">
        <v>126</v>
      </c>
      <c r="B128" s="14" t="s">
        <v>375</v>
      </c>
      <c r="C128" s="14" t="s">
        <v>376</v>
      </c>
      <c r="D128" s="16" t="s">
        <v>374</v>
      </c>
      <c r="E128" s="16" t="s">
        <v>350</v>
      </c>
      <c r="F128" s="17">
        <v>89</v>
      </c>
      <c r="G128" s="18">
        <f t="shared" si="2"/>
        <v>59.333333333333336</v>
      </c>
      <c r="H128" s="19">
        <v>81</v>
      </c>
      <c r="I128" s="18">
        <f t="shared" si="3"/>
        <v>68</v>
      </c>
      <c r="J128" s="21">
        <f t="shared" si="4"/>
        <v>2</v>
      </c>
      <c r="K128" s="22" t="s">
        <v>17</v>
      </c>
      <c r="L128" s="24"/>
    </row>
    <row r="129" spans="1:12" s="2" customFormat="1" ht="27.75" customHeight="1">
      <c r="A129" s="13">
        <v>127</v>
      </c>
      <c r="B129" s="14" t="s">
        <v>377</v>
      </c>
      <c r="C129" s="14" t="s">
        <v>378</v>
      </c>
      <c r="D129" s="16" t="s">
        <v>374</v>
      </c>
      <c r="E129" s="16" t="s">
        <v>350</v>
      </c>
      <c r="F129" s="17">
        <v>88</v>
      </c>
      <c r="G129" s="18">
        <f t="shared" si="2"/>
        <v>58.666666666666664</v>
      </c>
      <c r="H129" s="19">
        <v>81</v>
      </c>
      <c r="I129" s="18">
        <f t="shared" si="3"/>
        <v>67.6</v>
      </c>
      <c r="J129" s="21">
        <f t="shared" si="4"/>
        <v>3</v>
      </c>
      <c r="K129" s="22" t="s">
        <v>17</v>
      </c>
      <c r="L129" s="24"/>
    </row>
    <row r="130" spans="1:12" s="2" customFormat="1" ht="27.75" customHeight="1">
      <c r="A130" s="13">
        <v>128</v>
      </c>
      <c r="B130" s="14" t="s">
        <v>379</v>
      </c>
      <c r="C130" s="14" t="s">
        <v>380</v>
      </c>
      <c r="D130" s="16" t="s">
        <v>374</v>
      </c>
      <c r="E130" s="16" t="s">
        <v>350</v>
      </c>
      <c r="F130" s="17">
        <v>85.5</v>
      </c>
      <c r="G130" s="18">
        <f t="shared" si="2"/>
        <v>57</v>
      </c>
      <c r="H130" s="19">
        <v>83.4</v>
      </c>
      <c r="I130" s="18">
        <f t="shared" si="3"/>
        <v>67.56</v>
      </c>
      <c r="J130" s="21">
        <f t="shared" si="4"/>
        <v>4</v>
      </c>
      <c r="K130" s="22" t="s">
        <v>17</v>
      </c>
      <c r="L130" s="24"/>
    </row>
    <row r="131" spans="1:12" s="2" customFormat="1" ht="27.75" customHeight="1">
      <c r="A131" s="13">
        <v>129</v>
      </c>
      <c r="B131" s="14" t="s">
        <v>381</v>
      </c>
      <c r="C131" s="14" t="s">
        <v>382</v>
      </c>
      <c r="D131" s="16" t="s">
        <v>374</v>
      </c>
      <c r="E131" s="16" t="s">
        <v>350</v>
      </c>
      <c r="F131" s="17">
        <v>88</v>
      </c>
      <c r="G131" s="18">
        <f aca="true" t="shared" si="5" ref="G131:G149">F131/1.5</f>
        <v>58.666666666666664</v>
      </c>
      <c r="H131" s="19">
        <v>80</v>
      </c>
      <c r="I131" s="18">
        <f aca="true" t="shared" si="6" ref="I131:I149">F131/1.5*0.6+H131*0.4</f>
        <v>67.19999999999999</v>
      </c>
      <c r="J131" s="21">
        <f t="shared" si="4"/>
        <v>5</v>
      </c>
      <c r="K131" s="24" t="s">
        <v>24</v>
      </c>
      <c r="L131" s="24"/>
    </row>
    <row r="132" spans="1:12" s="2" customFormat="1" ht="27.75" customHeight="1">
      <c r="A132" s="13">
        <v>130</v>
      </c>
      <c r="B132" s="14" t="s">
        <v>383</v>
      </c>
      <c r="C132" s="14" t="s">
        <v>384</v>
      </c>
      <c r="D132" s="16" t="s">
        <v>374</v>
      </c>
      <c r="E132" s="16" t="s">
        <v>350</v>
      </c>
      <c r="F132" s="17">
        <v>83</v>
      </c>
      <c r="G132" s="18">
        <f t="shared" si="5"/>
        <v>55.333333333333336</v>
      </c>
      <c r="H132" s="19">
        <v>83</v>
      </c>
      <c r="I132" s="18">
        <f t="shared" si="6"/>
        <v>66.4</v>
      </c>
      <c r="J132" s="21">
        <f t="shared" si="4"/>
        <v>6</v>
      </c>
      <c r="K132" s="22" t="s">
        <v>17</v>
      </c>
      <c r="L132" s="24"/>
    </row>
    <row r="133" spans="1:12" s="2" customFormat="1" ht="27.75" customHeight="1">
      <c r="A133" s="13">
        <v>131</v>
      </c>
      <c r="B133" s="14" t="s">
        <v>385</v>
      </c>
      <c r="C133" s="14" t="s">
        <v>386</v>
      </c>
      <c r="D133" s="16" t="s">
        <v>387</v>
      </c>
      <c r="E133" s="16" t="s">
        <v>350</v>
      </c>
      <c r="F133" s="17">
        <v>90.5</v>
      </c>
      <c r="G133" s="18">
        <f t="shared" si="5"/>
        <v>60.333333333333336</v>
      </c>
      <c r="H133" s="19">
        <v>84.4</v>
      </c>
      <c r="I133" s="18">
        <f t="shared" si="6"/>
        <v>69.96000000000001</v>
      </c>
      <c r="J133" s="21">
        <f>RANK(I133,$I$133:$I$134)</f>
        <v>1</v>
      </c>
      <c r="K133" s="22" t="s">
        <v>17</v>
      </c>
      <c r="L133" s="24"/>
    </row>
    <row r="134" spans="1:12" s="2" customFormat="1" ht="27.75" customHeight="1">
      <c r="A134" s="13">
        <v>132</v>
      </c>
      <c r="B134" s="14" t="s">
        <v>388</v>
      </c>
      <c r="C134" s="14" t="s">
        <v>389</v>
      </c>
      <c r="D134" s="16" t="s">
        <v>387</v>
      </c>
      <c r="E134" s="16" t="s">
        <v>350</v>
      </c>
      <c r="F134" s="17">
        <v>92.5</v>
      </c>
      <c r="G134" s="18">
        <f t="shared" si="5"/>
        <v>61.666666666666664</v>
      </c>
      <c r="H134" s="19">
        <v>80</v>
      </c>
      <c r="I134" s="18">
        <f t="shared" si="6"/>
        <v>69</v>
      </c>
      <c r="J134" s="21">
        <f>RANK(I134,$I$133:$I$134)</f>
        <v>2</v>
      </c>
      <c r="K134" s="22" t="s">
        <v>17</v>
      </c>
      <c r="L134" s="24"/>
    </row>
    <row r="135" spans="1:12" s="2" customFormat="1" ht="27.75" customHeight="1">
      <c r="A135" s="13">
        <v>133</v>
      </c>
      <c r="B135" s="14" t="s">
        <v>390</v>
      </c>
      <c r="C135" s="14" t="s">
        <v>391</v>
      </c>
      <c r="D135" s="16" t="s">
        <v>392</v>
      </c>
      <c r="E135" s="16" t="s">
        <v>350</v>
      </c>
      <c r="F135" s="17">
        <v>87.5</v>
      </c>
      <c r="G135" s="18">
        <f t="shared" si="5"/>
        <v>58.333333333333336</v>
      </c>
      <c r="H135" s="19">
        <v>74</v>
      </c>
      <c r="I135" s="18">
        <f t="shared" si="6"/>
        <v>64.6</v>
      </c>
      <c r="J135" s="21">
        <f>RANK(I135,$I$135:$I$135)</f>
        <v>1</v>
      </c>
      <c r="K135" s="22" t="s">
        <v>17</v>
      </c>
      <c r="L135" s="24"/>
    </row>
    <row r="136" spans="1:12" s="2" customFormat="1" ht="27.75" customHeight="1">
      <c r="A136" s="13">
        <v>134</v>
      </c>
      <c r="B136" s="14" t="s">
        <v>393</v>
      </c>
      <c r="C136" s="14" t="s">
        <v>394</v>
      </c>
      <c r="D136" s="16" t="s">
        <v>395</v>
      </c>
      <c r="E136" s="16" t="s">
        <v>350</v>
      </c>
      <c r="F136" s="17">
        <v>72.5</v>
      </c>
      <c r="G136" s="18">
        <f t="shared" si="5"/>
        <v>48.333333333333336</v>
      </c>
      <c r="H136" s="19">
        <v>70.8</v>
      </c>
      <c r="I136" s="18">
        <f t="shared" si="6"/>
        <v>57.32</v>
      </c>
      <c r="J136" s="21">
        <f>RANK(I136,$I$136:$I$136)</f>
        <v>1</v>
      </c>
      <c r="K136" s="24" t="s">
        <v>24</v>
      </c>
      <c r="L136" s="23"/>
    </row>
    <row r="137" spans="1:12" s="2" customFormat="1" ht="27.75" customHeight="1">
      <c r="A137" s="13">
        <v>135</v>
      </c>
      <c r="B137" s="14" t="s">
        <v>396</v>
      </c>
      <c r="C137" s="14" t="s">
        <v>397</v>
      </c>
      <c r="D137" s="16" t="s">
        <v>398</v>
      </c>
      <c r="E137" s="16" t="s">
        <v>350</v>
      </c>
      <c r="F137" s="17">
        <v>97</v>
      </c>
      <c r="G137" s="18">
        <f t="shared" si="5"/>
        <v>64.66666666666667</v>
      </c>
      <c r="H137" s="19">
        <v>77.8</v>
      </c>
      <c r="I137" s="18">
        <f t="shared" si="6"/>
        <v>69.92</v>
      </c>
      <c r="J137" s="21">
        <f aca="true" t="shared" si="7" ref="J137:J142">RANK(I137,$I$137:$I$142)</f>
        <v>1</v>
      </c>
      <c r="K137" s="24" t="s">
        <v>24</v>
      </c>
      <c r="L137" s="23"/>
    </row>
    <row r="138" spans="1:12" s="2" customFormat="1" ht="27.75" customHeight="1">
      <c r="A138" s="13">
        <v>136</v>
      </c>
      <c r="B138" s="14" t="s">
        <v>399</v>
      </c>
      <c r="C138" s="14" t="s">
        <v>400</v>
      </c>
      <c r="D138" s="16" t="s">
        <v>398</v>
      </c>
      <c r="E138" s="16" t="s">
        <v>350</v>
      </c>
      <c r="F138" s="17">
        <v>78.5</v>
      </c>
      <c r="G138" s="18">
        <f t="shared" si="5"/>
        <v>52.333333333333336</v>
      </c>
      <c r="H138" s="19">
        <v>81</v>
      </c>
      <c r="I138" s="18">
        <f t="shared" si="6"/>
        <v>63.8</v>
      </c>
      <c r="J138" s="21">
        <f t="shared" si="7"/>
        <v>2</v>
      </c>
      <c r="K138" s="22" t="s">
        <v>17</v>
      </c>
      <c r="L138" s="23"/>
    </row>
    <row r="139" spans="1:12" s="2" customFormat="1" ht="27.75" customHeight="1">
      <c r="A139" s="13">
        <v>137</v>
      </c>
      <c r="B139" s="14" t="s">
        <v>401</v>
      </c>
      <c r="C139" s="14" t="s">
        <v>402</v>
      </c>
      <c r="D139" s="16" t="s">
        <v>398</v>
      </c>
      <c r="E139" s="16" t="s">
        <v>350</v>
      </c>
      <c r="F139" s="17">
        <v>78.5</v>
      </c>
      <c r="G139" s="18">
        <f t="shared" si="5"/>
        <v>52.333333333333336</v>
      </c>
      <c r="H139" s="19">
        <v>80.2</v>
      </c>
      <c r="I139" s="18">
        <f t="shared" si="6"/>
        <v>63.480000000000004</v>
      </c>
      <c r="J139" s="21">
        <f t="shared" si="7"/>
        <v>3</v>
      </c>
      <c r="K139" s="24" t="s">
        <v>24</v>
      </c>
      <c r="L139" s="23"/>
    </row>
    <row r="140" spans="1:12" s="2" customFormat="1" ht="27.75" customHeight="1">
      <c r="A140" s="13">
        <v>138</v>
      </c>
      <c r="B140" s="14" t="s">
        <v>403</v>
      </c>
      <c r="C140" s="14" t="s">
        <v>404</v>
      </c>
      <c r="D140" s="16" t="s">
        <v>398</v>
      </c>
      <c r="E140" s="16" t="s">
        <v>350</v>
      </c>
      <c r="F140" s="17">
        <v>78.5</v>
      </c>
      <c r="G140" s="18">
        <f t="shared" si="5"/>
        <v>52.333333333333336</v>
      </c>
      <c r="H140" s="19">
        <v>77</v>
      </c>
      <c r="I140" s="18">
        <f t="shared" si="6"/>
        <v>62.2</v>
      </c>
      <c r="J140" s="21">
        <f t="shared" si="7"/>
        <v>4</v>
      </c>
      <c r="K140" s="22" t="s">
        <v>17</v>
      </c>
      <c r="L140" s="23"/>
    </row>
    <row r="141" spans="1:12" s="2" customFormat="1" ht="27.75" customHeight="1">
      <c r="A141" s="13">
        <v>139</v>
      </c>
      <c r="B141" s="14" t="s">
        <v>405</v>
      </c>
      <c r="C141" s="14" t="s">
        <v>406</v>
      </c>
      <c r="D141" s="16" t="s">
        <v>398</v>
      </c>
      <c r="E141" s="16" t="s">
        <v>350</v>
      </c>
      <c r="F141" s="17">
        <v>75</v>
      </c>
      <c r="G141" s="18">
        <f t="shared" si="5"/>
        <v>50</v>
      </c>
      <c r="H141" s="19">
        <v>80</v>
      </c>
      <c r="I141" s="18">
        <f t="shared" si="6"/>
        <v>62</v>
      </c>
      <c r="J141" s="21">
        <f t="shared" si="7"/>
        <v>5</v>
      </c>
      <c r="K141" s="24" t="s">
        <v>24</v>
      </c>
      <c r="L141" s="23"/>
    </row>
    <row r="142" spans="1:12" s="2" customFormat="1" ht="27.75" customHeight="1">
      <c r="A142" s="13">
        <v>140</v>
      </c>
      <c r="B142" s="14" t="s">
        <v>407</v>
      </c>
      <c r="C142" s="14" t="s">
        <v>408</v>
      </c>
      <c r="D142" s="16" t="s">
        <v>398</v>
      </c>
      <c r="E142" s="16" t="s">
        <v>350</v>
      </c>
      <c r="F142" s="17">
        <v>81.5</v>
      </c>
      <c r="G142" s="18">
        <f t="shared" si="5"/>
        <v>54.333333333333336</v>
      </c>
      <c r="H142" s="19">
        <v>72.8</v>
      </c>
      <c r="I142" s="18">
        <f t="shared" si="6"/>
        <v>61.72</v>
      </c>
      <c r="J142" s="21">
        <f t="shared" si="7"/>
        <v>6</v>
      </c>
      <c r="K142" s="24" t="s">
        <v>24</v>
      </c>
      <c r="L142" s="23"/>
    </row>
    <row r="143" spans="1:12" s="2" customFormat="1" ht="27.75" customHeight="1">
      <c r="A143" s="13">
        <v>141</v>
      </c>
      <c r="B143" s="14" t="s">
        <v>409</v>
      </c>
      <c r="C143" s="14" t="s">
        <v>410</v>
      </c>
      <c r="D143" s="16" t="s">
        <v>411</v>
      </c>
      <c r="E143" s="16" t="s">
        <v>350</v>
      </c>
      <c r="F143" s="17">
        <v>74.5</v>
      </c>
      <c r="G143" s="18">
        <f t="shared" si="5"/>
        <v>49.666666666666664</v>
      </c>
      <c r="H143" s="19">
        <v>81.2</v>
      </c>
      <c r="I143" s="18">
        <f t="shared" si="6"/>
        <v>62.28</v>
      </c>
      <c r="J143" s="21">
        <f>RANK(I143,$I$143:$I$144)</f>
        <v>1</v>
      </c>
      <c r="K143" s="24" t="s">
        <v>24</v>
      </c>
      <c r="L143" s="23"/>
    </row>
    <row r="144" spans="1:12" s="2" customFormat="1" ht="27.75" customHeight="1">
      <c r="A144" s="13">
        <v>142</v>
      </c>
      <c r="B144" s="14" t="s">
        <v>412</v>
      </c>
      <c r="C144" s="14" t="s">
        <v>413</v>
      </c>
      <c r="D144" s="16" t="s">
        <v>411</v>
      </c>
      <c r="E144" s="16" t="s">
        <v>350</v>
      </c>
      <c r="F144" s="17">
        <v>70</v>
      </c>
      <c r="G144" s="18">
        <f t="shared" si="5"/>
        <v>46.666666666666664</v>
      </c>
      <c r="H144" s="19">
        <v>78.4</v>
      </c>
      <c r="I144" s="18">
        <f t="shared" si="6"/>
        <v>59.36</v>
      </c>
      <c r="J144" s="21">
        <f>RANK(I144,$I$143:$I$144)</f>
        <v>2</v>
      </c>
      <c r="K144" s="24" t="s">
        <v>24</v>
      </c>
      <c r="L144" s="23"/>
    </row>
    <row r="145" spans="1:12" s="2" customFormat="1" ht="27.75" customHeight="1">
      <c r="A145" s="13">
        <v>143</v>
      </c>
      <c r="B145" s="14" t="s">
        <v>414</v>
      </c>
      <c r="C145" s="14" t="s">
        <v>415</v>
      </c>
      <c r="D145" s="16" t="s">
        <v>416</v>
      </c>
      <c r="E145" s="16" t="s">
        <v>350</v>
      </c>
      <c r="F145" s="17">
        <v>93</v>
      </c>
      <c r="G145" s="18">
        <f t="shared" si="5"/>
        <v>62</v>
      </c>
      <c r="H145" s="19">
        <v>75.8</v>
      </c>
      <c r="I145" s="18">
        <f t="shared" si="6"/>
        <v>67.52</v>
      </c>
      <c r="J145" s="21">
        <f>RANK(I145,$I$145:$I$149)</f>
        <v>1</v>
      </c>
      <c r="K145" s="22" t="s">
        <v>17</v>
      </c>
      <c r="L145" s="23"/>
    </row>
    <row r="146" spans="1:12" s="2" customFormat="1" ht="27.75" customHeight="1">
      <c r="A146" s="13">
        <v>144</v>
      </c>
      <c r="B146" s="14" t="s">
        <v>417</v>
      </c>
      <c r="C146" s="14" t="s">
        <v>418</v>
      </c>
      <c r="D146" s="16" t="s">
        <v>416</v>
      </c>
      <c r="E146" s="16" t="s">
        <v>350</v>
      </c>
      <c r="F146" s="17">
        <v>92</v>
      </c>
      <c r="G146" s="18">
        <f t="shared" si="5"/>
        <v>61.333333333333336</v>
      </c>
      <c r="H146" s="19">
        <v>75.8</v>
      </c>
      <c r="I146" s="18">
        <f t="shared" si="6"/>
        <v>67.12</v>
      </c>
      <c r="J146" s="21">
        <f>RANK(I146,$I$145:$I$149)</f>
        <v>2</v>
      </c>
      <c r="K146" s="22" t="s">
        <v>17</v>
      </c>
      <c r="L146" s="23"/>
    </row>
    <row r="147" spans="1:12" s="2" customFormat="1" ht="27.75" customHeight="1">
      <c r="A147" s="13">
        <v>145</v>
      </c>
      <c r="B147" s="14" t="s">
        <v>419</v>
      </c>
      <c r="C147" s="14" t="s">
        <v>420</v>
      </c>
      <c r="D147" s="16" t="s">
        <v>416</v>
      </c>
      <c r="E147" s="16" t="s">
        <v>350</v>
      </c>
      <c r="F147" s="17">
        <v>83.5</v>
      </c>
      <c r="G147" s="18">
        <f t="shared" si="5"/>
        <v>55.666666666666664</v>
      </c>
      <c r="H147" s="19">
        <v>82.6</v>
      </c>
      <c r="I147" s="18">
        <f t="shared" si="6"/>
        <v>66.44</v>
      </c>
      <c r="J147" s="21">
        <f>RANK(I147,$I$145:$I$149)</f>
        <v>3</v>
      </c>
      <c r="K147" s="22" t="s">
        <v>17</v>
      </c>
      <c r="L147" s="23"/>
    </row>
    <row r="148" spans="1:12" s="2" customFormat="1" ht="27.75" customHeight="1">
      <c r="A148" s="13">
        <v>146</v>
      </c>
      <c r="B148" s="14" t="s">
        <v>421</v>
      </c>
      <c r="C148" s="14" t="s">
        <v>422</v>
      </c>
      <c r="D148" s="16" t="s">
        <v>416</v>
      </c>
      <c r="E148" s="16" t="s">
        <v>350</v>
      </c>
      <c r="F148" s="17">
        <v>80.5</v>
      </c>
      <c r="G148" s="18">
        <f t="shared" si="5"/>
        <v>53.666666666666664</v>
      </c>
      <c r="H148" s="19">
        <v>81.6</v>
      </c>
      <c r="I148" s="18">
        <f t="shared" si="6"/>
        <v>64.84</v>
      </c>
      <c r="J148" s="21">
        <f>RANK(I148,$I$145:$I$149)</f>
        <v>4</v>
      </c>
      <c r="K148" s="22" t="s">
        <v>17</v>
      </c>
      <c r="L148" s="23"/>
    </row>
    <row r="149" spans="1:12" s="2" customFormat="1" ht="27.75" customHeight="1">
      <c r="A149" s="13">
        <v>147</v>
      </c>
      <c r="B149" s="14" t="s">
        <v>423</v>
      </c>
      <c r="C149" s="14" t="s">
        <v>424</v>
      </c>
      <c r="D149" s="16" t="s">
        <v>416</v>
      </c>
      <c r="E149" s="16" t="s">
        <v>350</v>
      </c>
      <c r="F149" s="17">
        <v>79.5</v>
      </c>
      <c r="G149" s="18">
        <f t="shared" si="5"/>
        <v>53</v>
      </c>
      <c r="H149" s="19">
        <v>79.6</v>
      </c>
      <c r="I149" s="18">
        <f t="shared" si="6"/>
        <v>63.64</v>
      </c>
      <c r="J149" s="21">
        <f>RANK(I149,$I$145:$I$149)</f>
        <v>5</v>
      </c>
      <c r="K149" s="22" t="s">
        <v>17</v>
      </c>
      <c r="L149" s="23"/>
    </row>
  </sheetData>
  <sheetProtection password="ED57" sheet="1" objects="1"/>
  <autoFilter ref="A2:L149"/>
  <mergeCells count="1">
    <mergeCell ref="A1:L1"/>
  </mergeCells>
  <printOptions/>
  <pageMargins left="0.2" right="0.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岸边的陌生人</cp:lastModifiedBy>
  <dcterms:created xsi:type="dcterms:W3CDTF">2018-06-19T11:30:47Z</dcterms:created>
  <dcterms:modified xsi:type="dcterms:W3CDTF">2018-08-03T08:02:25Z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