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325" windowHeight="11670"/>
  </bookViews>
  <sheets>
    <sheet name="User" sheetId="1" r:id="rId1"/>
  </sheets>
  <definedNames>
    <definedName name="_xlnm._FilterDatabase" localSheetId="0" hidden="1">User!$A$2:$H$37</definedName>
    <definedName name="_xlnm.Print_Titles" localSheetId="0">User!#REF!</definedName>
  </definedNames>
  <calcPr calcId="144525"/>
</workbook>
</file>

<file path=xl/calcChain.xml><?xml version="1.0" encoding="utf-8"?>
<calcChain xmlns="http://schemas.openxmlformats.org/spreadsheetml/2006/main">
  <c r="G26" i="1" l="1"/>
  <c r="G4" i="1"/>
  <c r="G32" i="1"/>
  <c r="G34" i="1"/>
  <c r="G7" i="1"/>
  <c r="G12" i="1"/>
  <c r="G8" i="1"/>
  <c r="G11" i="1"/>
  <c r="G9" i="1"/>
  <c r="G30" i="1"/>
  <c r="G5" i="1"/>
  <c r="G23" i="1"/>
  <c r="G6" i="1"/>
  <c r="G25" i="1"/>
  <c r="G29" i="1"/>
  <c r="G3" i="1"/>
  <c r="G10" i="1"/>
  <c r="G33" i="1"/>
  <c r="G21" i="1"/>
  <c r="G15" i="1"/>
  <c r="G18" i="1"/>
  <c r="G19" i="1"/>
  <c r="G16" i="1"/>
  <c r="G14" i="1"/>
  <c r="G24" i="1"/>
  <c r="G17" i="1"/>
  <c r="G27" i="1"/>
  <c r="G22" i="1"/>
  <c r="G13" i="1"/>
  <c r="G31" i="1"/>
  <c r="G20" i="1"/>
  <c r="G36" i="1"/>
  <c r="G37" i="1"/>
  <c r="G35" i="1"/>
  <c r="G28" i="1"/>
  <c r="E11" i="1"/>
  <c r="H11" i="1" s="1"/>
  <c r="E5" i="1"/>
  <c r="E10" i="1"/>
  <c r="H10" i="1" s="1"/>
  <c r="E3" i="1"/>
  <c r="E21" i="1"/>
  <c r="E14" i="1"/>
  <c r="H14" i="1" s="1"/>
  <c r="E12" i="1"/>
  <c r="H12" i="1" s="1"/>
  <c r="E6" i="1"/>
  <c r="E7" i="1"/>
  <c r="E35" i="1"/>
  <c r="E4" i="1"/>
  <c r="E26" i="1"/>
  <c r="E13" i="1"/>
  <c r="E34" i="1"/>
  <c r="H34" i="1" s="1"/>
  <c r="E9" i="1"/>
  <c r="H9" i="1" s="1"/>
  <c r="E31" i="1"/>
  <c r="E30" i="1"/>
  <c r="E20" i="1"/>
  <c r="E18" i="1"/>
  <c r="H18" i="1" s="1"/>
  <c r="E32" i="1"/>
  <c r="H32" i="1" s="1"/>
  <c r="E33" i="1"/>
  <c r="E27" i="1"/>
  <c r="E15" i="1"/>
  <c r="H15" i="1" s="1"/>
  <c r="E23" i="1"/>
  <c r="E22" i="1"/>
  <c r="H22" i="1" s="1"/>
  <c r="E28" i="1"/>
  <c r="E25" i="1"/>
  <c r="H25" i="1" s="1"/>
  <c r="E16" i="1"/>
  <c r="H16" i="1" s="1"/>
  <c r="E36" i="1"/>
  <c r="H36" i="1" s="1"/>
  <c r="E17" i="1"/>
  <c r="E29" i="1"/>
  <c r="E37" i="1"/>
  <c r="E19" i="1"/>
  <c r="E24" i="1"/>
  <c r="H24" i="1" s="1"/>
  <c r="E8" i="1"/>
  <c r="H8" i="1" l="1"/>
  <c r="H29" i="1"/>
  <c r="H28" i="1"/>
  <c r="H27" i="1"/>
  <c r="H20" i="1"/>
  <c r="H5" i="1"/>
  <c r="H21" i="1"/>
  <c r="H17" i="1"/>
  <c r="H4" i="1"/>
  <c r="H35" i="1"/>
  <c r="H19" i="1"/>
  <c r="H33" i="1"/>
  <c r="H30" i="1"/>
  <c r="H13" i="1"/>
  <c r="H7" i="1"/>
  <c r="H37" i="1"/>
  <c r="H23" i="1"/>
  <c r="H31" i="1"/>
  <c r="H26" i="1"/>
  <c r="H6" i="1"/>
  <c r="H3" i="1"/>
</calcChain>
</file>

<file path=xl/sharedStrings.xml><?xml version="1.0" encoding="utf-8"?>
<sst xmlns="http://schemas.openxmlformats.org/spreadsheetml/2006/main" count="84" uniqueCount="80">
  <si>
    <t>宋永霞</t>
  </si>
  <si>
    <t>20200310201</t>
  </si>
  <si>
    <t>孟阳</t>
  </si>
  <si>
    <t>20200340204</t>
  </si>
  <si>
    <t>陈晨</t>
  </si>
  <si>
    <t>20200380208</t>
  </si>
  <si>
    <t>陈弘姣</t>
  </si>
  <si>
    <t>20200480218</t>
  </si>
  <si>
    <t>周娇</t>
  </si>
  <si>
    <t>20200580228</t>
  </si>
  <si>
    <t>王梅渝</t>
  </si>
  <si>
    <t>20200630303</t>
  </si>
  <si>
    <t>蒲永</t>
  </si>
  <si>
    <t>20200840324</t>
  </si>
  <si>
    <t>王栖</t>
  </si>
  <si>
    <t>20200870327</t>
  </si>
  <si>
    <t>刘浪</t>
  </si>
  <si>
    <t>20200940404</t>
  </si>
  <si>
    <t>欧阳福洪</t>
  </si>
  <si>
    <t>20201010411</t>
  </si>
  <si>
    <t>贺粮</t>
  </si>
  <si>
    <t>20201050415</t>
  </si>
  <si>
    <t>张信涛</t>
  </si>
  <si>
    <t>20201060416</t>
  </si>
  <si>
    <t>张贵兰</t>
  </si>
  <si>
    <t>20201190429</t>
  </si>
  <si>
    <t>徐铠</t>
  </si>
  <si>
    <t>20201420522</t>
  </si>
  <si>
    <t>李洪敏</t>
  </si>
  <si>
    <t>20201500530</t>
  </si>
  <si>
    <t>罗德洪</t>
  </si>
  <si>
    <t>20201520602</t>
  </si>
  <si>
    <t>黄柘称</t>
  </si>
  <si>
    <t>20201710621</t>
  </si>
  <si>
    <t>杨妮妮</t>
  </si>
  <si>
    <t>20201740624</t>
  </si>
  <si>
    <t>高阳</t>
  </si>
  <si>
    <t>20201780628</t>
  </si>
  <si>
    <t>林勤</t>
  </si>
  <si>
    <t>20201890709</t>
  </si>
  <si>
    <t>魏春梅</t>
  </si>
  <si>
    <t>20201960716</t>
  </si>
  <si>
    <t>金丹丹</t>
  </si>
  <si>
    <t>20202200810</t>
  </si>
  <si>
    <t>张羽贵</t>
  </si>
  <si>
    <t>20202470907</t>
  </si>
  <si>
    <t>李司琪</t>
  </si>
  <si>
    <t>20202490909</t>
  </si>
  <si>
    <t>龚元森</t>
  </si>
  <si>
    <t>20202530913</t>
  </si>
  <si>
    <t>20202731003</t>
  </si>
  <si>
    <t>20202851015</t>
  </si>
  <si>
    <t>罗娇艳</t>
  </si>
  <si>
    <t>20203001030</t>
  </si>
  <si>
    <t>喻江丽</t>
  </si>
  <si>
    <t>20203021102</t>
  </si>
  <si>
    <t>赵宇星</t>
  </si>
  <si>
    <t>20203161116</t>
  </si>
  <si>
    <t>谭礼鑫</t>
  </si>
  <si>
    <t>20203331203</t>
  </si>
  <si>
    <t>刘芷茁</t>
  </si>
  <si>
    <t>20203391209</t>
  </si>
  <si>
    <t>陈奔友</t>
  </si>
  <si>
    <t>20203551225</t>
  </si>
  <si>
    <t>段涛</t>
  </si>
  <si>
    <t>20203581228</t>
  </si>
  <si>
    <t>任燕</t>
  </si>
  <si>
    <t>20203771317</t>
  </si>
  <si>
    <t>李鹏</t>
    <phoneticPr fontId="2" type="noConversion"/>
  </si>
  <si>
    <t>序号</t>
    <phoneticPr fontId="2" type="noConversion"/>
  </si>
  <si>
    <t>姓名</t>
    <phoneticPr fontId="2" type="noConversion"/>
  </si>
  <si>
    <t>准考证号</t>
    <phoneticPr fontId="2" type="noConversion"/>
  </si>
  <si>
    <t>笔试分数</t>
    <phoneticPr fontId="2" type="noConversion"/>
  </si>
  <si>
    <t>面试</t>
    <phoneticPr fontId="2" type="noConversion"/>
  </si>
  <si>
    <t>总成绩</t>
    <phoneticPr fontId="2" type="noConversion"/>
  </si>
  <si>
    <t>笔试分数占60%</t>
    <phoneticPr fontId="2" type="noConversion"/>
  </si>
  <si>
    <t>面试占40%</t>
    <phoneticPr fontId="2" type="noConversion"/>
  </si>
  <si>
    <t>卯浪</t>
    <phoneticPr fontId="2" type="noConversion"/>
  </si>
  <si>
    <t>观山湖区百花湖镇人民政府招聘派遣制工作人员总成绩</t>
    <phoneticPr fontId="2" type="noConversion"/>
  </si>
  <si>
    <t>进入政审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</si>
</sst>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indexed="8"/>
      <name val="Calibri"/>
      <family val="2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2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76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12" sqref="I12"/>
    </sheetView>
  </sheetViews>
  <sheetFormatPr defaultColWidth="9.140625" defaultRowHeight="18" customHeight="1"/>
  <cols>
    <col min="1" max="1" width="5.140625" style="6" customWidth="1"/>
    <col min="2" max="2" width="12" style="6" customWidth="1"/>
    <col min="3" max="3" width="18.85546875" style="6" customWidth="1"/>
    <col min="4" max="4" width="13.85546875" style="6" customWidth="1"/>
    <col min="5" max="5" width="16.85546875" style="6" customWidth="1"/>
    <col min="6" max="8" width="13.85546875" style="6" customWidth="1"/>
    <col min="9" max="9" width="13.140625" style="1" customWidth="1"/>
    <col min="10" max="16384" width="9.140625" style="1"/>
  </cols>
  <sheetData>
    <row r="1" spans="1:9" ht="52.5" customHeight="1">
      <c r="A1" s="10" t="s">
        <v>78</v>
      </c>
      <c r="B1" s="10"/>
      <c r="C1" s="10"/>
      <c r="D1" s="10"/>
      <c r="E1" s="10"/>
      <c r="F1" s="10"/>
      <c r="G1" s="10"/>
      <c r="H1" s="10"/>
    </row>
    <row r="2" spans="1:9" ht="18" customHeight="1">
      <c r="A2" s="3" t="s">
        <v>69</v>
      </c>
      <c r="B2" s="3" t="s">
        <v>70</v>
      </c>
      <c r="C2" s="3" t="s">
        <v>71</v>
      </c>
      <c r="D2" s="3" t="s">
        <v>72</v>
      </c>
      <c r="E2" s="3" t="s">
        <v>75</v>
      </c>
      <c r="F2" s="3" t="s">
        <v>73</v>
      </c>
      <c r="G2" s="3" t="s">
        <v>76</v>
      </c>
      <c r="H2" s="3" t="s">
        <v>74</v>
      </c>
    </row>
    <row r="3" spans="1:9" ht="18" customHeight="1">
      <c r="A3" s="8">
        <v>1</v>
      </c>
      <c r="B3" s="8" t="s">
        <v>20</v>
      </c>
      <c r="C3" s="8" t="s">
        <v>21</v>
      </c>
      <c r="D3" s="9">
        <v>111.6</v>
      </c>
      <c r="E3" s="9">
        <f>D3*60%</f>
        <v>66.959999999999994</v>
      </c>
      <c r="F3" s="9">
        <v>83.33</v>
      </c>
      <c r="G3" s="9">
        <f>F3*40%</f>
        <v>33.332000000000001</v>
      </c>
      <c r="H3" s="9">
        <f>E3+G3</f>
        <v>100.292</v>
      </c>
      <c r="I3" s="2" t="s">
        <v>79</v>
      </c>
    </row>
    <row r="4" spans="1:9" ht="18" customHeight="1">
      <c r="A4" s="8">
        <v>2</v>
      </c>
      <c r="B4" s="8" t="s">
        <v>4</v>
      </c>
      <c r="C4" s="8" t="s">
        <v>5</v>
      </c>
      <c r="D4" s="9">
        <v>108</v>
      </c>
      <c r="E4" s="9">
        <f>D4*60%</f>
        <v>64.8</v>
      </c>
      <c r="F4" s="9">
        <v>86</v>
      </c>
      <c r="G4" s="9">
        <f>F4*40%</f>
        <v>34.4</v>
      </c>
      <c r="H4" s="9">
        <f>E4+G4</f>
        <v>99.199999999999989</v>
      </c>
      <c r="I4" s="2" t="s">
        <v>79</v>
      </c>
    </row>
    <row r="5" spans="1:9" ht="18" customHeight="1">
      <c r="A5" s="8">
        <v>3</v>
      </c>
      <c r="B5" s="8" t="s">
        <v>34</v>
      </c>
      <c r="C5" s="8" t="s">
        <v>35</v>
      </c>
      <c r="D5" s="9">
        <v>113</v>
      </c>
      <c r="E5" s="9">
        <f>D5*60%</f>
        <v>67.8</v>
      </c>
      <c r="F5" s="9">
        <v>78</v>
      </c>
      <c r="G5" s="9">
        <f>F5*40%</f>
        <v>31.200000000000003</v>
      </c>
      <c r="H5" s="9">
        <f>E5+G5</f>
        <v>99</v>
      </c>
      <c r="I5" s="2" t="s">
        <v>79</v>
      </c>
    </row>
    <row r="6" spans="1:9" ht="18" customHeight="1">
      <c r="A6" s="8">
        <v>4</v>
      </c>
      <c r="B6" s="8" t="s">
        <v>24</v>
      </c>
      <c r="C6" s="8" t="s">
        <v>25</v>
      </c>
      <c r="D6" s="9">
        <v>109.8</v>
      </c>
      <c r="E6" s="9">
        <f>D6*60%</f>
        <v>65.88</v>
      </c>
      <c r="F6" s="9">
        <v>79.33</v>
      </c>
      <c r="G6" s="9">
        <f>F6*40%</f>
        <v>31.731999999999999</v>
      </c>
      <c r="H6" s="9">
        <f>E6+G6</f>
        <v>97.611999999999995</v>
      </c>
      <c r="I6" s="2" t="s">
        <v>79</v>
      </c>
    </row>
    <row r="7" spans="1:9" ht="18" customHeight="1">
      <c r="A7" s="8">
        <v>5</v>
      </c>
      <c r="B7" s="8" t="s">
        <v>46</v>
      </c>
      <c r="C7" s="8" t="s">
        <v>47</v>
      </c>
      <c r="D7" s="9">
        <v>109.1</v>
      </c>
      <c r="E7" s="9">
        <f>D7*60%</f>
        <v>65.459999999999994</v>
      </c>
      <c r="F7" s="9">
        <v>78</v>
      </c>
      <c r="G7" s="9">
        <f>F7*40%</f>
        <v>31.200000000000003</v>
      </c>
      <c r="H7" s="9">
        <f>E7+G7</f>
        <v>96.66</v>
      </c>
      <c r="I7" s="2" t="s">
        <v>79</v>
      </c>
    </row>
    <row r="8" spans="1:9" ht="18" customHeight="1">
      <c r="A8" s="3">
        <v>6</v>
      </c>
      <c r="B8" s="3" t="s">
        <v>16</v>
      </c>
      <c r="C8" s="3" t="s">
        <v>17</v>
      </c>
      <c r="D8" s="4">
        <v>118.9</v>
      </c>
      <c r="E8" s="4">
        <f>D8*60%</f>
        <v>71.34</v>
      </c>
      <c r="F8" s="4">
        <v>63</v>
      </c>
      <c r="G8" s="4">
        <f>F8*40%</f>
        <v>25.200000000000003</v>
      </c>
      <c r="H8" s="4">
        <f>E8+G8</f>
        <v>96.54</v>
      </c>
    </row>
    <row r="9" spans="1:9" ht="18" customHeight="1">
      <c r="A9" s="3">
        <v>7</v>
      </c>
      <c r="B9" s="3" t="s">
        <v>30</v>
      </c>
      <c r="C9" s="3" t="s">
        <v>31</v>
      </c>
      <c r="D9" s="4">
        <v>106.8</v>
      </c>
      <c r="E9" s="4">
        <f>D9*60%</f>
        <v>64.08</v>
      </c>
      <c r="F9" s="4">
        <v>80.33</v>
      </c>
      <c r="G9" s="4">
        <f>F9*40%</f>
        <v>32.131999999999998</v>
      </c>
      <c r="H9" s="4">
        <f>E9+G9</f>
        <v>96.211999999999989</v>
      </c>
    </row>
    <row r="10" spans="1:9" ht="18" customHeight="1">
      <c r="A10" s="3">
        <v>8</v>
      </c>
      <c r="B10" s="3" t="s">
        <v>14</v>
      </c>
      <c r="C10" s="3" t="s">
        <v>15</v>
      </c>
      <c r="D10" s="4">
        <v>112.8</v>
      </c>
      <c r="E10" s="4">
        <f>D10*60%</f>
        <v>67.679999999999993</v>
      </c>
      <c r="F10" s="4">
        <v>70</v>
      </c>
      <c r="G10" s="4">
        <f>F10*40%</f>
        <v>28</v>
      </c>
      <c r="H10" s="4">
        <f>E10+G10</f>
        <v>95.679999999999993</v>
      </c>
    </row>
    <row r="11" spans="1:9" ht="18" customHeight="1">
      <c r="A11" s="3">
        <v>9</v>
      </c>
      <c r="B11" s="3" t="s">
        <v>22</v>
      </c>
      <c r="C11" s="3" t="s">
        <v>23</v>
      </c>
      <c r="D11" s="4">
        <v>114.4</v>
      </c>
      <c r="E11" s="4">
        <f>D11*60%</f>
        <v>68.64</v>
      </c>
      <c r="F11" s="4">
        <v>65.33</v>
      </c>
      <c r="G11" s="4">
        <f>F11*40%</f>
        <v>26.132000000000001</v>
      </c>
      <c r="H11" s="4">
        <f>E11+G11</f>
        <v>94.772000000000006</v>
      </c>
    </row>
    <row r="12" spans="1:9" ht="18" customHeight="1">
      <c r="A12" s="3">
        <v>10</v>
      </c>
      <c r="B12" s="5" t="s">
        <v>68</v>
      </c>
      <c r="C12" s="3" t="s">
        <v>50</v>
      </c>
      <c r="D12" s="4">
        <v>110.3</v>
      </c>
      <c r="E12" s="4">
        <f>D12*60%</f>
        <v>66.179999999999993</v>
      </c>
      <c r="F12" s="4">
        <v>71.33</v>
      </c>
      <c r="G12" s="4">
        <f>F12*40%</f>
        <v>28.532</v>
      </c>
      <c r="H12" s="4">
        <f>E12+G12</f>
        <v>94.711999999999989</v>
      </c>
    </row>
    <row r="13" spans="1:9" ht="18" customHeight="1">
      <c r="A13" s="3">
        <v>11</v>
      </c>
      <c r="B13" s="3" t="s">
        <v>6</v>
      </c>
      <c r="C13" s="3" t="s">
        <v>7</v>
      </c>
      <c r="D13" s="4">
        <v>107.6</v>
      </c>
      <c r="E13" s="4">
        <f>D13*60%</f>
        <v>64.559999999999988</v>
      </c>
      <c r="F13" s="4">
        <v>74.33</v>
      </c>
      <c r="G13" s="4">
        <f>F13*40%</f>
        <v>29.731999999999999</v>
      </c>
      <c r="H13" s="4">
        <f>E13+G13</f>
        <v>94.291999999999987</v>
      </c>
    </row>
    <row r="14" spans="1:9" ht="18" customHeight="1">
      <c r="A14" s="3">
        <v>12</v>
      </c>
      <c r="B14" s="3" t="s">
        <v>44</v>
      </c>
      <c r="C14" s="3" t="s">
        <v>45</v>
      </c>
      <c r="D14" s="4">
        <v>110.6</v>
      </c>
      <c r="E14" s="4">
        <f>D14*60%</f>
        <v>66.36</v>
      </c>
      <c r="F14" s="4">
        <v>68.33</v>
      </c>
      <c r="G14" s="4">
        <f>F14*40%</f>
        <v>27.332000000000001</v>
      </c>
      <c r="H14" s="4">
        <f>E14+G14</f>
        <v>93.692000000000007</v>
      </c>
    </row>
    <row r="15" spans="1:9" ht="18" customHeight="1">
      <c r="A15" s="3">
        <v>13</v>
      </c>
      <c r="B15" s="3" t="s">
        <v>60</v>
      </c>
      <c r="C15" s="3" t="s">
        <v>61</v>
      </c>
      <c r="D15" s="4">
        <v>105.2</v>
      </c>
      <c r="E15" s="4">
        <f>D15*60%</f>
        <v>63.12</v>
      </c>
      <c r="F15" s="4">
        <v>75</v>
      </c>
      <c r="G15" s="4">
        <f>F15*40%</f>
        <v>30</v>
      </c>
      <c r="H15" s="4">
        <f>E15+G15</f>
        <v>93.12</v>
      </c>
    </row>
    <row r="16" spans="1:9" ht="18" customHeight="1">
      <c r="A16" s="3">
        <v>14</v>
      </c>
      <c r="B16" s="3" t="s">
        <v>28</v>
      </c>
      <c r="C16" s="3" t="s">
        <v>29</v>
      </c>
      <c r="D16" s="4">
        <v>103.9</v>
      </c>
      <c r="E16" s="4">
        <f>D16*60%</f>
        <v>62.34</v>
      </c>
      <c r="F16" s="4">
        <v>76.67</v>
      </c>
      <c r="G16" s="4">
        <f>F16*40%</f>
        <v>30.668000000000003</v>
      </c>
      <c r="H16" s="4">
        <f>E16+G16</f>
        <v>93.00800000000001</v>
      </c>
    </row>
    <row r="17" spans="1:8" ht="18" customHeight="1">
      <c r="A17" s="3">
        <v>15</v>
      </c>
      <c r="B17" s="3" t="s">
        <v>58</v>
      </c>
      <c r="C17" s="3" t="s">
        <v>59</v>
      </c>
      <c r="D17" s="4">
        <v>103</v>
      </c>
      <c r="E17" s="4">
        <f>D17*60%</f>
        <v>61.8</v>
      </c>
      <c r="F17" s="4">
        <v>77.67</v>
      </c>
      <c r="G17" s="4">
        <f>F17*40%</f>
        <v>31.068000000000001</v>
      </c>
      <c r="H17" s="4">
        <f>E17+G17</f>
        <v>92.867999999999995</v>
      </c>
    </row>
    <row r="18" spans="1:8" ht="18" customHeight="1">
      <c r="A18" s="3">
        <v>16</v>
      </c>
      <c r="B18" s="3" t="s">
        <v>0</v>
      </c>
      <c r="C18" s="3" t="s">
        <v>1</v>
      </c>
      <c r="D18" s="4">
        <v>105.8</v>
      </c>
      <c r="E18" s="4">
        <f>D18*60%</f>
        <v>63.48</v>
      </c>
      <c r="F18" s="4">
        <v>73.33</v>
      </c>
      <c r="G18" s="4">
        <f>F18*40%</f>
        <v>29.332000000000001</v>
      </c>
      <c r="H18" s="4">
        <f>E18+G18</f>
        <v>92.811999999999998</v>
      </c>
    </row>
    <row r="19" spans="1:8" ht="18" customHeight="1">
      <c r="A19" s="3">
        <v>17</v>
      </c>
      <c r="B19" s="3" t="s">
        <v>38</v>
      </c>
      <c r="C19" s="3" t="s">
        <v>39</v>
      </c>
      <c r="D19" s="4">
        <v>102.6</v>
      </c>
      <c r="E19" s="4">
        <f>D19*60%</f>
        <v>61.559999999999995</v>
      </c>
      <c r="F19" s="4">
        <v>78</v>
      </c>
      <c r="G19" s="4">
        <f>F19*40%</f>
        <v>31.200000000000003</v>
      </c>
      <c r="H19" s="4">
        <f>E19+G19</f>
        <v>92.759999999999991</v>
      </c>
    </row>
    <row r="20" spans="1:8" ht="18" customHeight="1">
      <c r="A20" s="3">
        <v>18</v>
      </c>
      <c r="B20" s="3" t="s">
        <v>62</v>
      </c>
      <c r="C20" s="3" t="s">
        <v>63</v>
      </c>
      <c r="D20" s="4">
        <v>106</v>
      </c>
      <c r="E20" s="4">
        <f>D20*60%</f>
        <v>63.599999999999994</v>
      </c>
      <c r="F20" s="4">
        <v>72</v>
      </c>
      <c r="G20" s="4">
        <f>F20*40%</f>
        <v>28.8</v>
      </c>
      <c r="H20" s="4">
        <f>E20+G20</f>
        <v>92.399999999999991</v>
      </c>
    </row>
    <row r="21" spans="1:8" ht="18" customHeight="1">
      <c r="A21" s="3">
        <v>19</v>
      </c>
      <c r="B21" s="3" t="s">
        <v>32</v>
      </c>
      <c r="C21" s="3" t="s">
        <v>33</v>
      </c>
      <c r="D21" s="4">
        <v>110.7</v>
      </c>
      <c r="E21" s="4">
        <f>D21*60%</f>
        <v>66.42</v>
      </c>
      <c r="F21" s="4">
        <v>64.33</v>
      </c>
      <c r="G21" s="4">
        <f>F21*40%</f>
        <v>25.731999999999999</v>
      </c>
      <c r="H21" s="4">
        <f>E21+G21</f>
        <v>92.152000000000001</v>
      </c>
    </row>
    <row r="22" spans="1:8" ht="18" customHeight="1">
      <c r="A22" s="3">
        <v>20</v>
      </c>
      <c r="B22" s="3" t="s">
        <v>54</v>
      </c>
      <c r="C22" s="3" t="s">
        <v>55</v>
      </c>
      <c r="D22" s="4">
        <v>104.4</v>
      </c>
      <c r="E22" s="4">
        <f>D22*60%</f>
        <v>62.64</v>
      </c>
      <c r="F22" s="4">
        <v>70.33</v>
      </c>
      <c r="G22" s="4">
        <f>F22*40%</f>
        <v>28.132000000000001</v>
      </c>
      <c r="H22" s="4">
        <f>E22+G22</f>
        <v>90.772000000000006</v>
      </c>
    </row>
    <row r="23" spans="1:8" ht="18" customHeight="1">
      <c r="A23" s="3">
        <v>21</v>
      </c>
      <c r="B23" s="3" t="s">
        <v>42</v>
      </c>
      <c r="C23" s="3" t="s">
        <v>43</v>
      </c>
      <c r="D23" s="4">
        <v>104.8</v>
      </c>
      <c r="E23" s="4">
        <f>D23*60%</f>
        <v>62.879999999999995</v>
      </c>
      <c r="F23" s="4">
        <v>69.67</v>
      </c>
      <c r="G23" s="4">
        <f>F23*40%</f>
        <v>27.868000000000002</v>
      </c>
      <c r="H23" s="4">
        <f>E23+G23</f>
        <v>90.74799999999999</v>
      </c>
    </row>
    <row r="24" spans="1:8" ht="18" customHeight="1">
      <c r="A24" s="3">
        <v>22</v>
      </c>
      <c r="B24" s="3" t="s">
        <v>64</v>
      </c>
      <c r="C24" s="3" t="s">
        <v>65</v>
      </c>
      <c r="D24" s="4">
        <v>102.1</v>
      </c>
      <c r="E24" s="4">
        <f>D24*60%</f>
        <v>61.259999999999991</v>
      </c>
      <c r="F24" s="4">
        <v>73.67</v>
      </c>
      <c r="G24" s="4">
        <f>F24*40%</f>
        <v>29.468000000000004</v>
      </c>
      <c r="H24" s="4">
        <f>E24+G24</f>
        <v>90.727999999999994</v>
      </c>
    </row>
    <row r="25" spans="1:8" ht="18" customHeight="1">
      <c r="A25" s="3">
        <v>23</v>
      </c>
      <c r="B25" s="3" t="s">
        <v>10</v>
      </c>
      <c r="C25" s="3" t="s">
        <v>11</v>
      </c>
      <c r="D25" s="4">
        <v>104</v>
      </c>
      <c r="E25" s="4">
        <f>D25*60%</f>
        <v>62.4</v>
      </c>
      <c r="F25" s="4">
        <v>70</v>
      </c>
      <c r="G25" s="4">
        <f>F25*40%</f>
        <v>28</v>
      </c>
      <c r="H25" s="4">
        <f>E25+G25</f>
        <v>90.4</v>
      </c>
    </row>
    <row r="26" spans="1:8" ht="18" customHeight="1">
      <c r="A26" s="3">
        <v>24</v>
      </c>
      <c r="B26" s="3" t="s">
        <v>12</v>
      </c>
      <c r="C26" s="3" t="s">
        <v>13</v>
      </c>
      <c r="D26" s="4">
        <v>108</v>
      </c>
      <c r="E26" s="4">
        <f>D26*60%</f>
        <v>64.8</v>
      </c>
      <c r="F26" s="4">
        <v>63.67</v>
      </c>
      <c r="G26" s="4">
        <f>F26*40%</f>
        <v>25.468000000000004</v>
      </c>
      <c r="H26" s="4">
        <f>E26+G26</f>
        <v>90.268000000000001</v>
      </c>
    </row>
    <row r="27" spans="1:8" ht="18" customHeight="1">
      <c r="A27" s="3">
        <v>25</v>
      </c>
      <c r="B27" s="3" t="s">
        <v>40</v>
      </c>
      <c r="C27" s="3" t="s">
        <v>41</v>
      </c>
      <c r="D27" s="4">
        <v>105.4</v>
      </c>
      <c r="E27" s="4">
        <f>D27*60%</f>
        <v>63.24</v>
      </c>
      <c r="F27" s="4">
        <v>66.67</v>
      </c>
      <c r="G27" s="4">
        <f>F27*40%</f>
        <v>26.668000000000003</v>
      </c>
      <c r="H27" s="4">
        <f>E27+G27</f>
        <v>89.908000000000001</v>
      </c>
    </row>
    <row r="28" spans="1:8" ht="18" customHeight="1">
      <c r="A28" s="3">
        <v>26</v>
      </c>
      <c r="B28" s="3" t="s">
        <v>66</v>
      </c>
      <c r="C28" s="3" t="s">
        <v>67</v>
      </c>
      <c r="D28" s="4">
        <v>104.4</v>
      </c>
      <c r="E28" s="4">
        <f>D28*60%</f>
        <v>62.64</v>
      </c>
      <c r="F28" s="4">
        <v>67.67</v>
      </c>
      <c r="G28" s="4">
        <f>F28*40%</f>
        <v>27.068000000000001</v>
      </c>
      <c r="H28" s="4">
        <f>E28+G28</f>
        <v>89.707999999999998</v>
      </c>
    </row>
    <row r="29" spans="1:8" ht="18" customHeight="1">
      <c r="A29" s="3">
        <v>27</v>
      </c>
      <c r="B29" s="3" t="s">
        <v>52</v>
      </c>
      <c r="C29" s="3" t="s">
        <v>53</v>
      </c>
      <c r="D29" s="4">
        <v>102.9</v>
      </c>
      <c r="E29" s="4">
        <f>D29*60%</f>
        <v>61.74</v>
      </c>
      <c r="F29" s="4">
        <v>69.67</v>
      </c>
      <c r="G29" s="4">
        <f>F29*40%</f>
        <v>27.868000000000002</v>
      </c>
      <c r="H29" s="4">
        <f>E29+G29</f>
        <v>89.608000000000004</v>
      </c>
    </row>
    <row r="30" spans="1:8" ht="18" customHeight="1">
      <c r="A30" s="3">
        <v>28</v>
      </c>
      <c r="B30" s="3" t="s">
        <v>36</v>
      </c>
      <c r="C30" s="3" t="s">
        <v>37</v>
      </c>
      <c r="D30" s="4">
        <v>106</v>
      </c>
      <c r="E30" s="4">
        <f>D30*60%</f>
        <v>63.599999999999994</v>
      </c>
      <c r="F30" s="4">
        <v>65</v>
      </c>
      <c r="G30" s="4">
        <f>F30*40%</f>
        <v>26</v>
      </c>
      <c r="H30" s="4">
        <f>E30+G30</f>
        <v>89.6</v>
      </c>
    </row>
    <row r="31" spans="1:8" ht="18" customHeight="1">
      <c r="A31" s="3">
        <v>29</v>
      </c>
      <c r="B31" s="3" t="s">
        <v>8</v>
      </c>
      <c r="C31" s="3" t="s">
        <v>9</v>
      </c>
      <c r="D31" s="4">
        <v>106.1</v>
      </c>
      <c r="E31" s="4">
        <f>D31*60%</f>
        <v>63.66</v>
      </c>
      <c r="F31" s="4">
        <v>62.33</v>
      </c>
      <c r="G31" s="4">
        <f>F31*40%</f>
        <v>24.932000000000002</v>
      </c>
      <c r="H31" s="4">
        <f>E31+G31</f>
        <v>88.591999999999999</v>
      </c>
    </row>
    <row r="32" spans="1:8" ht="18" customHeight="1">
      <c r="A32" s="3">
        <v>30</v>
      </c>
      <c r="B32" s="3" t="s">
        <v>18</v>
      </c>
      <c r="C32" s="3" t="s">
        <v>19</v>
      </c>
      <c r="D32" s="4">
        <v>105.8</v>
      </c>
      <c r="E32" s="4">
        <f>D32*60%</f>
        <v>63.48</v>
      </c>
      <c r="F32" s="4">
        <v>60.33</v>
      </c>
      <c r="G32" s="4">
        <f>F32*40%</f>
        <v>24.132000000000001</v>
      </c>
      <c r="H32" s="4">
        <f>E32+G32</f>
        <v>87.611999999999995</v>
      </c>
    </row>
    <row r="33" spans="1:8" ht="18" customHeight="1">
      <c r="A33" s="3">
        <v>31</v>
      </c>
      <c r="B33" s="3" t="s">
        <v>56</v>
      </c>
      <c r="C33" s="3" t="s">
        <v>57</v>
      </c>
      <c r="D33" s="4">
        <v>105.8</v>
      </c>
      <c r="E33" s="4">
        <f>D33*60%</f>
        <v>63.48</v>
      </c>
      <c r="F33" s="4">
        <v>60</v>
      </c>
      <c r="G33" s="4">
        <f>F33*40%</f>
        <v>24</v>
      </c>
      <c r="H33" s="4">
        <f>E33+G33</f>
        <v>87.47999999999999</v>
      </c>
    </row>
    <row r="34" spans="1:8" ht="18" customHeight="1">
      <c r="A34" s="3">
        <v>32</v>
      </c>
      <c r="B34" s="3" t="s">
        <v>77</v>
      </c>
      <c r="C34" s="3" t="s">
        <v>51</v>
      </c>
      <c r="D34" s="4">
        <v>107</v>
      </c>
      <c r="E34" s="4">
        <f>D34*60%</f>
        <v>64.2</v>
      </c>
      <c r="F34" s="4">
        <v>45</v>
      </c>
      <c r="G34" s="4">
        <f>F34*40%</f>
        <v>18</v>
      </c>
      <c r="H34" s="4">
        <f>E34+G34</f>
        <v>82.2</v>
      </c>
    </row>
    <row r="35" spans="1:8" ht="18" customHeight="1">
      <c r="A35" s="3">
        <v>33</v>
      </c>
      <c r="B35" s="3" t="s">
        <v>48</v>
      </c>
      <c r="C35" s="3" t="s">
        <v>49</v>
      </c>
      <c r="D35" s="4">
        <v>108.9</v>
      </c>
      <c r="E35" s="4">
        <f>D35*60%</f>
        <v>65.34</v>
      </c>
      <c r="F35" s="4">
        <v>0</v>
      </c>
      <c r="G35" s="4">
        <f>F35*40%</f>
        <v>0</v>
      </c>
      <c r="H35" s="4">
        <f>E35+G35</f>
        <v>65.34</v>
      </c>
    </row>
    <row r="36" spans="1:8" ht="18" customHeight="1">
      <c r="A36" s="3">
        <v>34</v>
      </c>
      <c r="B36" s="3" t="s">
        <v>2</v>
      </c>
      <c r="C36" s="3" t="s">
        <v>3</v>
      </c>
      <c r="D36" s="4">
        <v>103.8</v>
      </c>
      <c r="E36" s="4">
        <f>D36*60%</f>
        <v>62.279999999999994</v>
      </c>
      <c r="F36" s="4">
        <v>0</v>
      </c>
      <c r="G36" s="4">
        <f>F36*40%</f>
        <v>0</v>
      </c>
      <c r="H36" s="4">
        <f>E36+G36</f>
        <v>62.279999999999994</v>
      </c>
    </row>
    <row r="37" spans="1:8" ht="18" customHeight="1">
      <c r="A37" s="3">
        <v>35</v>
      </c>
      <c r="B37" s="3" t="s">
        <v>26</v>
      </c>
      <c r="C37" s="3" t="s">
        <v>27</v>
      </c>
      <c r="D37" s="4">
        <v>102.8</v>
      </c>
      <c r="E37" s="4">
        <f>D37*60%</f>
        <v>61.679999999999993</v>
      </c>
      <c r="F37" s="4">
        <v>0</v>
      </c>
      <c r="G37" s="4">
        <f>F37*40%</f>
        <v>0</v>
      </c>
      <c r="H37" s="4">
        <f>E37+G37</f>
        <v>61.679999999999993</v>
      </c>
    </row>
    <row r="38" spans="1:8" ht="18" customHeight="1">
      <c r="B38" s="7"/>
    </row>
  </sheetData>
  <sheetProtection formatCells="0" formatColumns="0" formatRows="0" insertColumns="0" insertRows="0" insertHyperlinks="0" deleteColumns="0" deleteRows="0" sort="0" autoFilter="0" pivotTables="0"/>
  <autoFilter ref="A2:H37">
    <sortState ref="A3:K37">
      <sortCondition descending="1" ref="H2:H37"/>
    </sortState>
  </autoFilter>
  <mergeCells count="1">
    <mergeCell ref="A1:H1"/>
  </mergeCells>
  <phoneticPr fontId="2" type="noConversion"/>
  <pageMargins left="0.59055118110236227" right="0.59055118110236227" top="0.78740157480314965" bottom="0.78740157480314965" header="0.31496062992125984" footer="0.31496062992125984"/>
  <pageSetup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</dc:creator>
  <cp:lastModifiedBy>lrs1</cp:lastModifiedBy>
  <cp:lastPrinted>2020-06-17T01:54:33Z</cp:lastPrinted>
  <dcterms:created xsi:type="dcterms:W3CDTF">2020-06-08T11:33:29Z</dcterms:created>
  <dcterms:modified xsi:type="dcterms:W3CDTF">2020-06-22T02:48:39Z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