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765" tabRatio="806"/>
  </bookViews>
  <sheets>
    <sheet name="参加资格复审统计表" sheetId="25" r:id="rId1"/>
  </sheets>
  <definedNames>
    <definedName name="_xlnm._FilterDatabase" localSheetId="0" hidden="1">参加资格复审统计表!$4:$37</definedName>
    <definedName name="_xlnm.Print_Titles" localSheetId="0">参加资格复审统计表!$1:$3</definedName>
  </definedNames>
  <calcPr calcId="125725"/>
</workbook>
</file>

<file path=xl/calcChain.xml><?xml version="1.0" encoding="utf-8"?>
<calcChain xmlns="http://schemas.openxmlformats.org/spreadsheetml/2006/main">
  <c r="U37" i="25"/>
  <c r="L37"/>
  <c r="F37"/>
  <c r="U36"/>
  <c r="L36"/>
  <c r="F36"/>
  <c r="U35"/>
  <c r="L35"/>
  <c r="F35"/>
  <c r="U34"/>
  <c r="L34"/>
  <c r="F34"/>
  <c r="U33"/>
  <c r="L33"/>
  <c r="F33"/>
  <c r="U32"/>
  <c r="L32"/>
  <c r="F32"/>
  <c r="U31"/>
  <c r="L31"/>
  <c r="F31"/>
  <c r="U30"/>
  <c r="L30"/>
  <c r="F30"/>
  <c r="U29"/>
  <c r="L29"/>
  <c r="F29"/>
  <c r="U28"/>
  <c r="L28"/>
  <c r="F28"/>
  <c r="U27"/>
  <c r="L27"/>
  <c r="F27"/>
  <c r="U26"/>
  <c r="L26"/>
  <c r="F26"/>
  <c r="U25"/>
  <c r="L25"/>
  <c r="F25"/>
  <c r="U24"/>
  <c r="L24"/>
  <c r="F24"/>
  <c r="U23"/>
  <c r="L23"/>
  <c r="F23"/>
  <c r="U22"/>
  <c r="L22"/>
  <c r="F22"/>
  <c r="U21"/>
  <c r="L21"/>
  <c r="F21"/>
  <c r="U20"/>
  <c r="L20"/>
  <c r="F20"/>
  <c r="U19"/>
  <c r="L19"/>
  <c r="F19"/>
  <c r="U18"/>
  <c r="L18"/>
  <c r="F18"/>
  <c r="U17"/>
  <c r="L17"/>
  <c r="F17"/>
  <c r="U16"/>
  <c r="L16"/>
  <c r="F16"/>
  <c r="U15"/>
  <c r="L15"/>
  <c r="F15"/>
  <c r="U14"/>
  <c r="L14"/>
  <c r="F14"/>
  <c r="U13"/>
  <c r="L13"/>
  <c r="F13"/>
  <c r="U12"/>
  <c r="L12"/>
  <c r="F12"/>
  <c r="U11"/>
  <c r="L11"/>
  <c r="F11"/>
  <c r="U10"/>
  <c r="L10"/>
  <c r="F10"/>
  <c r="U9"/>
  <c r="L9"/>
  <c r="F9"/>
  <c r="U8"/>
  <c r="L8"/>
  <c r="F8"/>
  <c r="U7"/>
  <c r="L7"/>
  <c r="F7"/>
  <c r="U6"/>
  <c r="L6"/>
  <c r="F6"/>
  <c r="U5"/>
  <c r="L5"/>
  <c r="F5"/>
  <c r="U4"/>
  <c r="T4"/>
  <c r="S4"/>
  <c r="R4"/>
  <c r="Q4"/>
  <c r="P4"/>
  <c r="O4"/>
  <c r="N4"/>
  <c r="M4"/>
  <c r="L4"/>
  <c r="K4"/>
  <c r="J4"/>
  <c r="I4"/>
  <c r="H4"/>
  <c r="G4"/>
  <c r="F4"/>
  <c r="E4"/>
</calcChain>
</file>

<file path=xl/sharedStrings.xml><?xml version="1.0" encoding="utf-8"?>
<sst xmlns="http://schemas.openxmlformats.org/spreadsheetml/2006/main" count="166" uniqueCount="71">
  <si>
    <t>报考单位及代码</t>
  </si>
  <si>
    <t>备注</t>
  </si>
  <si>
    <t>小学语文教师</t>
  </si>
  <si>
    <t>小学数学教师</t>
  </si>
  <si>
    <t>小学英语教师</t>
  </si>
  <si>
    <t>小学音乐教师</t>
  </si>
  <si>
    <t>小学体育与健康教师</t>
  </si>
  <si>
    <t>小学美术教师</t>
  </si>
  <si>
    <t>小学科学教师</t>
  </si>
  <si>
    <t>小学信息技术教师</t>
  </si>
  <si>
    <t>幼儿园教师</t>
  </si>
  <si>
    <t>幼儿园双语教师</t>
  </si>
  <si>
    <t>C</t>
  </si>
  <si>
    <t>岗位
代码</t>
  </si>
  <si>
    <t>岗位
类别</t>
  </si>
  <si>
    <t>报考职位及代码</t>
  </si>
  <si>
    <t>拟招聘人数</t>
  </si>
  <si>
    <t>笔试情况</t>
  </si>
  <si>
    <t>首次资格复审情况</t>
  </si>
  <si>
    <t>第一轮递补资格复审情况</t>
  </si>
  <si>
    <t>第二轮递补资格复审情况</t>
  </si>
  <si>
    <t>拟参加试教人数</t>
  </si>
  <si>
    <t>拟参加笔试人数</t>
  </si>
  <si>
    <t>缺考人数</t>
  </si>
  <si>
    <t>实际参加笔试人数</t>
  </si>
  <si>
    <t>拟参加资格复审人数</t>
  </si>
  <si>
    <t>复审合格人数</t>
  </si>
  <si>
    <t>复审不合格人数</t>
  </si>
  <si>
    <t>放弃复审人数</t>
  </si>
  <si>
    <t>拟参加资格复审第一轮递补人数</t>
  </si>
  <si>
    <t>递补复审合格人数</t>
  </si>
  <si>
    <t>递补复审不合格人数</t>
  </si>
  <si>
    <t>放弃递补复审人数</t>
  </si>
  <si>
    <t>拟参加资格复审第二轮递补人数</t>
  </si>
  <si>
    <t>参加第一轮递补资格复审情况说明</t>
  </si>
  <si>
    <t>参加第二轮递补资格复审情况说明</t>
  </si>
  <si>
    <t>————</t>
  </si>
  <si>
    <t>县城区域所属小学</t>
  </si>
  <si>
    <t>01</t>
  </si>
  <si>
    <t>递补1人</t>
  </si>
  <si>
    <t>02</t>
  </si>
  <si>
    <t>03</t>
  </si>
  <si>
    <t>应递补1人，实际递补2人（其中28名2人并列）</t>
  </si>
  <si>
    <t>04</t>
  </si>
  <si>
    <t>递补3人</t>
  </si>
  <si>
    <t>05</t>
  </si>
  <si>
    <t>06</t>
  </si>
  <si>
    <t>07</t>
  </si>
  <si>
    <t>08</t>
  </si>
  <si>
    <t>09</t>
  </si>
  <si>
    <t>10</t>
  </si>
  <si>
    <t>第二轮递补1人</t>
  </si>
  <si>
    <t>11</t>
  </si>
  <si>
    <t>县城区域所属幼儿园</t>
  </si>
  <si>
    <t>递补3人（其中31名并列3人）</t>
  </si>
  <si>
    <t>递补5人</t>
  </si>
  <si>
    <t>第二轮递补4人</t>
  </si>
  <si>
    <t>递补2人</t>
  </si>
  <si>
    <t>递补3人（其中32名并列3人）</t>
  </si>
  <si>
    <t xml:space="preserve">开阳县乡镇所属幼儿园
</t>
  </si>
  <si>
    <t>应递补3人，实际递补4人（其中33名2人并列）</t>
  </si>
  <si>
    <t>应递补1人，实际递补2人（其中29名2人并列）</t>
  </si>
  <si>
    <t>递补2人，31名并列2人。</t>
  </si>
  <si>
    <t>开阳县龙岗镇第二幼儿园</t>
  </si>
  <si>
    <t>开阳县楠木渡镇第二幼儿园</t>
  </si>
  <si>
    <t>开阳县高寨乡幼儿园</t>
  </si>
  <si>
    <t>应递补1人，实际递补2人（其中11名2人并列）</t>
  </si>
  <si>
    <t>岗位取消情况</t>
    <phoneticPr fontId="9" type="noConversion"/>
  </si>
  <si>
    <t>取消1个岗位</t>
    <phoneticPr fontId="9" type="noConversion"/>
  </si>
  <si>
    <t>取消2个岗位</t>
    <phoneticPr fontId="9" type="noConversion"/>
  </si>
  <si>
    <t>开阳县2020年公开招聘小学、幼儿园教师考生笔试和资格复审情况汇总表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</si>
</sst>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2"/>
      <name val="宋体"/>
      <charset val="134"/>
    </font>
    <font>
      <b/>
      <sz val="17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49" fontId="2" fillId="0" borderId="1" xfId="3" applyNumberFormat="1" applyFont="1" applyBorder="1" applyAlignment="1">
      <alignment horizontal="center" vertical="center" wrapText="1" shrinkToFit="1"/>
    </xf>
    <xf numFmtId="0" fontId="3" fillId="0" borderId="6" xfId="3" applyNumberFormat="1" applyFont="1" applyBorder="1" applyAlignment="1">
      <alignment horizontal="center" vertical="center" wrapText="1" shrinkToFit="1"/>
    </xf>
    <xf numFmtId="0" fontId="4" fillId="0" borderId="1" xfId="4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 shrinkToFit="1"/>
    </xf>
    <xf numFmtId="0" fontId="8" fillId="0" borderId="1" xfId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8" fillId="2" borderId="1" xfId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49" fontId="5" fillId="0" borderId="1" xfId="3" applyNumberFormat="1" applyFont="1" applyBorder="1" applyAlignment="1">
      <alignment horizontal="center" vertical="center" wrapText="1" shrinkToFit="1"/>
    </xf>
    <xf numFmtId="49" fontId="8" fillId="0" borderId="1" xfId="1" applyNumberFormat="1" applyBorder="1" applyAlignment="1">
      <alignment horizontal="center" vertical="center" shrinkToFit="1"/>
    </xf>
    <xf numFmtId="176" fontId="8" fillId="0" borderId="1" xfId="1" applyNumberFormat="1" applyBorder="1" applyAlignment="1">
      <alignment horizontal="center" vertical="center" shrinkToFit="1"/>
    </xf>
    <xf numFmtId="49" fontId="8" fillId="2" borderId="1" xfId="1" applyNumberFormat="1" applyFill="1" applyBorder="1" applyAlignment="1">
      <alignment horizontal="center" vertical="center" shrinkToFit="1"/>
    </xf>
    <xf numFmtId="176" fontId="8" fillId="2" borderId="1" xfId="1" applyNumberFormat="1" applyFill="1" applyBorder="1" applyAlignment="1">
      <alignment horizontal="center" vertical="center" shrinkToFit="1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1" xfId="4" applyFont="1" applyFill="1" applyBorder="1" applyAlignment="1">
      <alignment horizontal="center" vertical="center" wrapText="1" shrinkToFit="1"/>
    </xf>
    <xf numFmtId="176" fontId="2" fillId="2" borderId="1" xfId="1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0" fontId="1" fillId="2" borderId="0" xfId="3" applyFont="1" applyFill="1" applyBorder="1" applyAlignment="1">
      <alignment horizontal="center" vertical="center" wrapText="1"/>
    </xf>
    <xf numFmtId="49" fontId="2" fillId="0" borderId="3" xfId="3" applyNumberFormat="1" applyFont="1" applyBorder="1" applyAlignment="1">
      <alignment horizontal="center" vertical="center" wrapText="1" shrinkToFit="1"/>
    </xf>
    <xf numFmtId="49" fontId="2" fillId="0" borderId="4" xfId="3" applyNumberFormat="1" applyFont="1" applyBorder="1" applyAlignment="1">
      <alignment horizontal="center" vertical="center" wrapText="1" shrinkToFit="1"/>
    </xf>
    <xf numFmtId="49" fontId="2" fillId="0" borderId="5" xfId="3" applyNumberFormat="1" applyFont="1" applyBorder="1" applyAlignment="1">
      <alignment horizontal="center" vertical="center" wrapText="1" shrinkToFit="1"/>
    </xf>
    <xf numFmtId="49" fontId="2" fillId="0" borderId="2" xfId="3" applyNumberFormat="1" applyFont="1" applyBorder="1" applyAlignment="1">
      <alignment horizontal="center" vertical="center" wrapText="1" shrinkToFit="1"/>
    </xf>
    <xf numFmtId="49" fontId="2" fillId="0" borderId="6" xfId="3" applyNumberFormat="1" applyFont="1" applyBorder="1" applyAlignment="1">
      <alignment horizontal="center" vertical="center" wrapText="1" shrinkToFit="1"/>
    </xf>
    <xf numFmtId="49" fontId="2" fillId="2" borderId="2" xfId="3" applyNumberFormat="1" applyFont="1" applyFill="1" applyBorder="1" applyAlignment="1">
      <alignment horizontal="center" vertical="center" wrapText="1" shrinkToFit="1"/>
    </xf>
    <xf numFmtId="49" fontId="2" fillId="2" borderId="6" xfId="3" applyNumberFormat="1" applyFont="1" applyFill="1" applyBorder="1" applyAlignment="1">
      <alignment horizontal="center" vertical="center" wrapText="1" shrinkToFit="1"/>
    </xf>
    <xf numFmtId="0" fontId="2" fillId="2" borderId="1" xfId="4" applyFont="1" applyFill="1" applyBorder="1" applyAlignment="1">
      <alignment horizontal="center" vertical="center" wrapText="1" shrinkToFit="1"/>
    </xf>
    <xf numFmtId="0" fontId="4" fillId="0" borderId="1" xfId="4" applyFont="1" applyFill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 shrinkToFit="1"/>
    </xf>
    <xf numFmtId="0" fontId="3" fillId="0" borderId="1" xfId="3" applyFont="1" applyBorder="1" applyAlignment="1">
      <alignment horizontal="center" vertical="center" wrapText="1" shrinkToFit="1"/>
    </xf>
  </cellXfs>
  <cellStyles count="8">
    <cellStyle name="常规" xfId="0" builtinId="0"/>
    <cellStyle name="常规 2" xfId="4"/>
    <cellStyle name="常规 2 2" xfId="2"/>
    <cellStyle name="常规 2 3" xfId="3"/>
    <cellStyle name="常规 3" xfId="5"/>
    <cellStyle name="常规 4" xfId="6"/>
    <cellStyle name="常规 5" xfId="7"/>
    <cellStyle name="常规 6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Z37"/>
  <sheetViews>
    <sheetView tabSelected="1" workbookViewId="0">
      <pane xSplit="3" ySplit="4" topLeftCell="D5" activePane="bottomRight" state="frozen"/>
      <selection pane="topRight"/>
      <selection pane="bottomLeft"/>
      <selection pane="bottomRight" sqref="A1:W1"/>
    </sheetView>
  </sheetViews>
  <sheetFormatPr defaultColWidth="9" defaultRowHeight="14.25"/>
  <cols>
    <col min="1" max="1" width="8.25" style="1" customWidth="1"/>
    <col min="2" max="2" width="3.625" style="2" customWidth="1"/>
    <col min="3" max="3" width="4.625" style="2" customWidth="1"/>
    <col min="4" max="4" width="11.25" style="2" customWidth="1"/>
    <col min="5" max="5" width="5.5" style="2" customWidth="1"/>
    <col min="6" max="6" width="6.875" style="2" customWidth="1"/>
    <col min="7" max="7" width="6.125" style="2" customWidth="1"/>
    <col min="8" max="8" width="6.625" style="2" customWidth="1"/>
    <col min="9" max="9" width="6.375" style="2" customWidth="1"/>
    <col min="10" max="10" width="5.5" style="2" customWidth="1"/>
    <col min="11" max="11" width="6.75" style="2" customWidth="1"/>
    <col min="12" max="12" width="5.5" style="2" customWidth="1"/>
    <col min="13" max="13" width="10" style="2" customWidth="1"/>
    <col min="14" max="14" width="6.625" style="2" customWidth="1"/>
    <col min="15" max="16" width="7.125" style="2" customWidth="1"/>
    <col min="17" max="17" width="10" style="2" customWidth="1"/>
    <col min="18" max="18" width="6.625" style="2" customWidth="1"/>
    <col min="19" max="21" width="7.125" style="2" customWidth="1"/>
    <col min="22" max="22" width="16.625" style="2" customWidth="1"/>
    <col min="23" max="23" width="14" style="2" customWidth="1"/>
    <col min="24" max="24" width="11.25" style="2" customWidth="1"/>
    <col min="25" max="16380" width="9" style="2"/>
  </cols>
  <sheetData>
    <row r="1" spans="1:24" ht="29.25" customHeight="1">
      <c r="A1" s="28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  <c r="V1" s="30"/>
      <c r="W1" s="30"/>
    </row>
    <row r="2" spans="1:24" ht="21" customHeight="1">
      <c r="A2" s="40" t="s">
        <v>0</v>
      </c>
      <c r="B2" s="40" t="s">
        <v>13</v>
      </c>
      <c r="C2" s="40" t="s">
        <v>14</v>
      </c>
      <c r="D2" s="40" t="s">
        <v>15</v>
      </c>
      <c r="E2" s="34" t="s">
        <v>16</v>
      </c>
      <c r="F2" s="31" t="s">
        <v>17</v>
      </c>
      <c r="G2" s="32"/>
      <c r="H2" s="33"/>
      <c r="I2" s="31" t="s">
        <v>18</v>
      </c>
      <c r="J2" s="32"/>
      <c r="K2" s="32"/>
      <c r="L2" s="33"/>
      <c r="M2" s="31" t="s">
        <v>19</v>
      </c>
      <c r="N2" s="32"/>
      <c r="O2" s="32"/>
      <c r="P2" s="33"/>
      <c r="Q2" s="31" t="s">
        <v>20</v>
      </c>
      <c r="R2" s="32"/>
      <c r="S2" s="32"/>
      <c r="T2" s="33"/>
      <c r="U2" s="36" t="s">
        <v>21</v>
      </c>
      <c r="V2" s="38" t="s">
        <v>1</v>
      </c>
      <c r="W2" s="38"/>
      <c r="X2" s="38"/>
    </row>
    <row r="3" spans="1:24" ht="56.25" customHeight="1">
      <c r="A3" s="40"/>
      <c r="B3" s="40"/>
      <c r="C3" s="40"/>
      <c r="D3" s="40"/>
      <c r="E3" s="35"/>
      <c r="F3" s="3" t="s">
        <v>22</v>
      </c>
      <c r="G3" s="3" t="s">
        <v>23</v>
      </c>
      <c r="H3" s="3" t="s">
        <v>24</v>
      </c>
      <c r="I3" s="3" t="s">
        <v>25</v>
      </c>
      <c r="J3" s="19" t="s">
        <v>26</v>
      </c>
      <c r="K3" s="19" t="s">
        <v>27</v>
      </c>
      <c r="L3" s="19" t="s">
        <v>28</v>
      </c>
      <c r="M3" s="3" t="s">
        <v>29</v>
      </c>
      <c r="N3" s="19" t="s">
        <v>30</v>
      </c>
      <c r="O3" s="19" t="s">
        <v>31</v>
      </c>
      <c r="P3" s="19" t="s">
        <v>32</v>
      </c>
      <c r="Q3" s="3" t="s">
        <v>33</v>
      </c>
      <c r="R3" s="19" t="s">
        <v>30</v>
      </c>
      <c r="S3" s="19" t="s">
        <v>31</v>
      </c>
      <c r="T3" s="19" t="s">
        <v>32</v>
      </c>
      <c r="U3" s="37"/>
      <c r="V3" s="25" t="s">
        <v>34</v>
      </c>
      <c r="W3" s="25" t="s">
        <v>35</v>
      </c>
      <c r="X3" s="25" t="s">
        <v>67</v>
      </c>
    </row>
    <row r="4" spans="1:24" ht="24.75" customHeight="1">
      <c r="A4" s="41"/>
      <c r="B4" s="41"/>
      <c r="C4" s="41"/>
      <c r="D4" s="41"/>
      <c r="E4" s="4">
        <f t="shared" ref="E4:U4" si="0">SUM(E5:E37)</f>
        <v>281</v>
      </c>
      <c r="F4" s="4">
        <f t="shared" si="0"/>
        <v>22669</v>
      </c>
      <c r="G4" s="4">
        <f t="shared" si="0"/>
        <v>7086</v>
      </c>
      <c r="H4" s="4">
        <f t="shared" si="0"/>
        <v>15583</v>
      </c>
      <c r="I4" s="4">
        <f t="shared" si="0"/>
        <v>851</v>
      </c>
      <c r="J4" s="4">
        <f t="shared" si="0"/>
        <v>807</v>
      </c>
      <c r="K4" s="4">
        <f t="shared" si="0"/>
        <v>2</v>
      </c>
      <c r="L4" s="4">
        <f t="shared" si="0"/>
        <v>42</v>
      </c>
      <c r="M4" s="4">
        <f t="shared" si="0"/>
        <v>44</v>
      </c>
      <c r="N4" s="4">
        <f t="shared" si="0"/>
        <v>33</v>
      </c>
      <c r="O4" s="4">
        <f t="shared" si="0"/>
        <v>0</v>
      </c>
      <c r="P4" s="4">
        <f t="shared" si="0"/>
        <v>11</v>
      </c>
      <c r="Q4" s="4">
        <f t="shared" si="0"/>
        <v>9</v>
      </c>
      <c r="R4" s="4">
        <f t="shared" si="0"/>
        <v>0</v>
      </c>
      <c r="S4" s="4">
        <f t="shared" si="0"/>
        <v>0</v>
      </c>
      <c r="T4" s="4">
        <f t="shared" si="0"/>
        <v>9</v>
      </c>
      <c r="U4" s="4">
        <f t="shared" si="0"/>
        <v>840</v>
      </c>
      <c r="V4" s="4" t="s">
        <v>36</v>
      </c>
      <c r="W4" s="4" t="s">
        <v>36</v>
      </c>
      <c r="X4" s="17"/>
    </row>
    <row r="5" spans="1:24" ht="21" customHeight="1">
      <c r="A5" s="39" t="s">
        <v>37</v>
      </c>
      <c r="B5" s="6" t="s">
        <v>38</v>
      </c>
      <c r="C5" s="6" t="s">
        <v>12</v>
      </c>
      <c r="D5" s="7" t="s">
        <v>2</v>
      </c>
      <c r="E5" s="8">
        <v>8</v>
      </c>
      <c r="F5" s="9">
        <f t="shared" ref="F5:F37" si="1">G5+H5</f>
        <v>1067</v>
      </c>
      <c r="G5" s="9">
        <v>318</v>
      </c>
      <c r="H5" s="9">
        <v>749</v>
      </c>
      <c r="I5" s="9">
        <v>24</v>
      </c>
      <c r="J5" s="9">
        <v>23</v>
      </c>
      <c r="K5" s="9"/>
      <c r="L5" s="9">
        <f t="shared" ref="L5:L37" si="2">I5-J5-K5</f>
        <v>1</v>
      </c>
      <c r="M5" s="9">
        <v>1</v>
      </c>
      <c r="N5" s="9">
        <v>1</v>
      </c>
      <c r="O5" s="9"/>
      <c r="P5" s="9"/>
      <c r="Q5" s="9"/>
      <c r="R5" s="9"/>
      <c r="S5" s="9"/>
      <c r="T5" s="9"/>
      <c r="U5" s="24">
        <f>J5+N5+R5</f>
        <v>24</v>
      </c>
      <c r="V5" s="24" t="s">
        <v>39</v>
      </c>
      <c r="W5" s="26"/>
      <c r="X5" s="17"/>
    </row>
    <row r="6" spans="1:24" ht="21" customHeight="1">
      <c r="A6" s="39"/>
      <c r="B6" s="6" t="s">
        <v>40</v>
      </c>
      <c r="C6" s="6" t="s">
        <v>12</v>
      </c>
      <c r="D6" s="7" t="s">
        <v>2</v>
      </c>
      <c r="E6" s="8">
        <v>9</v>
      </c>
      <c r="F6" s="9">
        <f t="shared" si="1"/>
        <v>1297</v>
      </c>
      <c r="G6" s="9">
        <v>382</v>
      </c>
      <c r="H6" s="9">
        <v>915</v>
      </c>
      <c r="I6" s="9">
        <v>27</v>
      </c>
      <c r="J6" s="9">
        <v>27</v>
      </c>
      <c r="K6" s="9"/>
      <c r="L6" s="9">
        <f t="shared" si="2"/>
        <v>0</v>
      </c>
      <c r="M6" s="9"/>
      <c r="N6" s="9"/>
      <c r="O6" s="9"/>
      <c r="P6" s="9"/>
      <c r="Q6" s="9"/>
      <c r="R6" s="9"/>
      <c r="S6" s="9"/>
      <c r="T6" s="9"/>
      <c r="U6" s="24">
        <f t="shared" ref="U6:U37" si="3">J6+N6+R6</f>
        <v>27</v>
      </c>
      <c r="V6" s="24"/>
      <c r="W6" s="26"/>
      <c r="X6" s="17"/>
    </row>
    <row r="7" spans="1:24" ht="36">
      <c r="A7" s="39"/>
      <c r="B7" s="6" t="s">
        <v>41</v>
      </c>
      <c r="C7" s="6" t="s">
        <v>12</v>
      </c>
      <c r="D7" s="7" t="s">
        <v>2</v>
      </c>
      <c r="E7" s="8">
        <v>9</v>
      </c>
      <c r="F7" s="9">
        <f t="shared" si="1"/>
        <v>1258</v>
      </c>
      <c r="G7" s="9">
        <v>361</v>
      </c>
      <c r="H7" s="9">
        <v>897</v>
      </c>
      <c r="I7" s="9">
        <v>27</v>
      </c>
      <c r="J7" s="9">
        <v>26</v>
      </c>
      <c r="K7" s="9"/>
      <c r="L7" s="9">
        <f t="shared" si="2"/>
        <v>1</v>
      </c>
      <c r="M7" s="9">
        <v>2</v>
      </c>
      <c r="N7" s="9">
        <v>2</v>
      </c>
      <c r="O7" s="9"/>
      <c r="P7" s="9"/>
      <c r="Q7" s="9"/>
      <c r="R7" s="9"/>
      <c r="S7" s="9"/>
      <c r="T7" s="9"/>
      <c r="U7" s="24">
        <f t="shared" si="3"/>
        <v>28</v>
      </c>
      <c r="V7" s="26" t="s">
        <v>42</v>
      </c>
      <c r="W7" s="26"/>
      <c r="X7" s="17"/>
    </row>
    <row r="8" spans="1:24" ht="42.75" customHeight="1">
      <c r="A8" s="39"/>
      <c r="B8" s="6" t="s">
        <v>43</v>
      </c>
      <c r="C8" s="6" t="s">
        <v>12</v>
      </c>
      <c r="D8" s="7" t="s">
        <v>3</v>
      </c>
      <c r="E8" s="8">
        <v>9</v>
      </c>
      <c r="F8" s="9">
        <f t="shared" si="1"/>
        <v>513</v>
      </c>
      <c r="G8" s="9">
        <v>158</v>
      </c>
      <c r="H8" s="9">
        <v>355</v>
      </c>
      <c r="I8" s="9">
        <v>27</v>
      </c>
      <c r="J8" s="9">
        <v>24</v>
      </c>
      <c r="K8" s="9"/>
      <c r="L8" s="9">
        <f t="shared" si="2"/>
        <v>3</v>
      </c>
      <c r="M8" s="9">
        <v>3</v>
      </c>
      <c r="N8" s="9">
        <v>3</v>
      </c>
      <c r="O8" s="9"/>
      <c r="P8" s="9"/>
      <c r="Q8" s="9"/>
      <c r="R8" s="9"/>
      <c r="S8" s="9"/>
      <c r="T8" s="9"/>
      <c r="U8" s="24">
        <f t="shared" si="3"/>
        <v>27</v>
      </c>
      <c r="V8" s="24" t="s">
        <v>44</v>
      </c>
      <c r="W8" s="26"/>
      <c r="X8" s="17"/>
    </row>
    <row r="9" spans="1:24" ht="42.75" customHeight="1">
      <c r="A9" s="39"/>
      <c r="B9" s="6" t="s">
        <v>45</v>
      </c>
      <c r="C9" s="6" t="s">
        <v>12</v>
      </c>
      <c r="D9" s="7" t="s">
        <v>3</v>
      </c>
      <c r="E9" s="8">
        <v>10</v>
      </c>
      <c r="F9" s="9">
        <f t="shared" si="1"/>
        <v>593</v>
      </c>
      <c r="G9" s="9">
        <v>188</v>
      </c>
      <c r="H9" s="9">
        <v>405</v>
      </c>
      <c r="I9" s="9">
        <v>30</v>
      </c>
      <c r="J9" s="9">
        <v>27</v>
      </c>
      <c r="K9" s="9"/>
      <c r="L9" s="9">
        <f t="shared" si="2"/>
        <v>3</v>
      </c>
      <c r="M9" s="9">
        <v>3</v>
      </c>
      <c r="N9" s="9">
        <v>3</v>
      </c>
      <c r="O9" s="9"/>
      <c r="P9" s="9"/>
      <c r="Q9" s="9"/>
      <c r="R9" s="9"/>
      <c r="S9" s="9"/>
      <c r="T9" s="9"/>
      <c r="U9" s="24">
        <f t="shared" si="3"/>
        <v>30</v>
      </c>
      <c r="V9" s="24" t="s">
        <v>44</v>
      </c>
      <c r="W9" s="26"/>
      <c r="X9" s="17"/>
    </row>
    <row r="10" spans="1:24" ht="42.75" customHeight="1">
      <c r="A10" s="39"/>
      <c r="B10" s="6" t="s">
        <v>46</v>
      </c>
      <c r="C10" s="6" t="s">
        <v>12</v>
      </c>
      <c r="D10" s="7" t="s">
        <v>4</v>
      </c>
      <c r="E10" s="8">
        <v>3</v>
      </c>
      <c r="F10" s="9">
        <f t="shared" si="1"/>
        <v>1058</v>
      </c>
      <c r="G10" s="9">
        <v>393</v>
      </c>
      <c r="H10" s="9">
        <v>665</v>
      </c>
      <c r="I10" s="9">
        <v>9</v>
      </c>
      <c r="J10" s="9">
        <v>9</v>
      </c>
      <c r="K10" s="9"/>
      <c r="L10" s="9">
        <f t="shared" si="2"/>
        <v>0</v>
      </c>
      <c r="M10" s="9"/>
      <c r="N10" s="9"/>
      <c r="O10" s="9"/>
      <c r="P10" s="9"/>
      <c r="Q10" s="9"/>
      <c r="R10" s="9"/>
      <c r="S10" s="9"/>
      <c r="T10" s="9"/>
      <c r="U10" s="24">
        <f t="shared" si="3"/>
        <v>9</v>
      </c>
      <c r="V10" s="24"/>
      <c r="W10" s="26"/>
      <c r="X10" s="17"/>
    </row>
    <row r="11" spans="1:24" ht="42.75" customHeight="1">
      <c r="A11" s="39"/>
      <c r="B11" s="6" t="s">
        <v>47</v>
      </c>
      <c r="C11" s="6" t="s">
        <v>12</v>
      </c>
      <c r="D11" s="7" t="s">
        <v>5</v>
      </c>
      <c r="E11" s="8">
        <v>5</v>
      </c>
      <c r="F11" s="9">
        <f t="shared" si="1"/>
        <v>711</v>
      </c>
      <c r="G11" s="9">
        <v>200</v>
      </c>
      <c r="H11" s="9">
        <v>511</v>
      </c>
      <c r="I11" s="9">
        <v>16</v>
      </c>
      <c r="J11" s="9">
        <v>15</v>
      </c>
      <c r="K11" s="9"/>
      <c r="L11" s="9">
        <f t="shared" si="2"/>
        <v>1</v>
      </c>
      <c r="M11" s="9"/>
      <c r="N11" s="9"/>
      <c r="O11" s="9"/>
      <c r="P11" s="9"/>
      <c r="Q11" s="9"/>
      <c r="R11" s="9"/>
      <c r="S11" s="9"/>
      <c r="T11" s="9"/>
      <c r="U11" s="24">
        <f t="shared" si="3"/>
        <v>15</v>
      </c>
      <c r="V11" s="24"/>
      <c r="W11" s="26"/>
      <c r="X11" s="17"/>
    </row>
    <row r="12" spans="1:24" ht="42.75" customHeight="1">
      <c r="A12" s="39"/>
      <c r="B12" s="6" t="s">
        <v>48</v>
      </c>
      <c r="C12" s="6" t="s">
        <v>12</v>
      </c>
      <c r="D12" s="7" t="s">
        <v>6</v>
      </c>
      <c r="E12" s="8">
        <v>4</v>
      </c>
      <c r="F12" s="9">
        <f t="shared" si="1"/>
        <v>920</v>
      </c>
      <c r="G12" s="9">
        <v>316</v>
      </c>
      <c r="H12" s="9">
        <v>604</v>
      </c>
      <c r="I12" s="9">
        <v>13</v>
      </c>
      <c r="J12" s="9">
        <v>13</v>
      </c>
      <c r="K12" s="9"/>
      <c r="L12" s="9">
        <f t="shared" si="2"/>
        <v>0</v>
      </c>
      <c r="M12" s="9"/>
      <c r="N12" s="9"/>
      <c r="O12" s="9"/>
      <c r="P12" s="9"/>
      <c r="Q12" s="9"/>
      <c r="R12" s="9"/>
      <c r="S12" s="9"/>
      <c r="T12" s="9"/>
      <c r="U12" s="24">
        <f t="shared" si="3"/>
        <v>13</v>
      </c>
      <c r="V12" s="24"/>
      <c r="W12" s="26"/>
      <c r="X12" s="17"/>
    </row>
    <row r="13" spans="1:24" ht="42.75" customHeight="1">
      <c r="A13" s="39"/>
      <c r="B13" s="6" t="s">
        <v>49</v>
      </c>
      <c r="C13" s="6" t="s">
        <v>12</v>
      </c>
      <c r="D13" s="7" t="s">
        <v>7</v>
      </c>
      <c r="E13" s="8">
        <v>4</v>
      </c>
      <c r="F13" s="9">
        <f t="shared" si="1"/>
        <v>757</v>
      </c>
      <c r="G13" s="9">
        <v>233</v>
      </c>
      <c r="H13" s="9">
        <v>524</v>
      </c>
      <c r="I13" s="9">
        <v>13</v>
      </c>
      <c r="J13" s="9">
        <v>12</v>
      </c>
      <c r="K13" s="9"/>
      <c r="L13" s="9">
        <f t="shared" si="2"/>
        <v>1</v>
      </c>
      <c r="M13" s="9"/>
      <c r="N13" s="9"/>
      <c r="O13" s="9"/>
      <c r="P13" s="9"/>
      <c r="Q13" s="9"/>
      <c r="R13" s="9"/>
      <c r="S13" s="9"/>
      <c r="T13" s="9"/>
      <c r="U13" s="24">
        <f t="shared" si="3"/>
        <v>12</v>
      </c>
      <c r="V13" s="24"/>
      <c r="W13" s="26"/>
      <c r="X13" s="17"/>
    </row>
    <row r="14" spans="1:24" ht="21" customHeight="1">
      <c r="A14" s="39"/>
      <c r="B14" s="6" t="s">
        <v>50</v>
      </c>
      <c r="C14" s="6" t="s">
        <v>12</v>
      </c>
      <c r="D14" s="7" t="s">
        <v>8</v>
      </c>
      <c r="E14" s="8">
        <v>3</v>
      </c>
      <c r="F14" s="9">
        <f t="shared" si="1"/>
        <v>1074</v>
      </c>
      <c r="G14" s="9">
        <v>426</v>
      </c>
      <c r="H14" s="9">
        <v>648</v>
      </c>
      <c r="I14" s="9">
        <v>9</v>
      </c>
      <c r="J14" s="9">
        <v>8</v>
      </c>
      <c r="K14" s="9"/>
      <c r="L14" s="9">
        <f t="shared" si="2"/>
        <v>1</v>
      </c>
      <c r="M14" s="9">
        <v>1</v>
      </c>
      <c r="N14" s="9"/>
      <c r="O14" s="9"/>
      <c r="P14" s="9">
        <v>1</v>
      </c>
      <c r="Q14" s="9">
        <v>1</v>
      </c>
      <c r="R14" s="9"/>
      <c r="S14" s="9"/>
      <c r="T14" s="9">
        <v>1</v>
      </c>
      <c r="U14" s="24">
        <f t="shared" si="3"/>
        <v>8</v>
      </c>
      <c r="V14" s="24" t="s">
        <v>39</v>
      </c>
      <c r="W14" s="26" t="s">
        <v>51</v>
      </c>
      <c r="X14" s="25" t="s">
        <v>68</v>
      </c>
    </row>
    <row r="15" spans="1:24" ht="37.5" customHeight="1">
      <c r="A15" s="39"/>
      <c r="B15" s="6" t="s">
        <v>52</v>
      </c>
      <c r="C15" s="6" t="s">
        <v>12</v>
      </c>
      <c r="D15" s="7" t="s">
        <v>9</v>
      </c>
      <c r="E15" s="8">
        <v>3</v>
      </c>
      <c r="F15" s="9">
        <f t="shared" si="1"/>
        <v>618</v>
      </c>
      <c r="G15" s="9">
        <v>232</v>
      </c>
      <c r="H15" s="9">
        <v>386</v>
      </c>
      <c r="I15" s="9">
        <v>9</v>
      </c>
      <c r="J15" s="9">
        <v>8</v>
      </c>
      <c r="K15" s="9"/>
      <c r="L15" s="9">
        <f t="shared" si="2"/>
        <v>1</v>
      </c>
      <c r="M15" s="9">
        <v>1</v>
      </c>
      <c r="N15" s="9">
        <v>1</v>
      </c>
      <c r="O15" s="9"/>
      <c r="P15" s="9"/>
      <c r="Q15" s="9"/>
      <c r="R15" s="9"/>
      <c r="S15" s="9"/>
      <c r="T15" s="9"/>
      <c r="U15" s="24">
        <f t="shared" si="3"/>
        <v>9</v>
      </c>
      <c r="V15" s="24" t="s">
        <v>39</v>
      </c>
      <c r="W15" s="26"/>
      <c r="X15" s="17"/>
    </row>
    <row r="16" spans="1:24" ht="14.25" customHeight="1">
      <c r="A16" s="39" t="s">
        <v>53</v>
      </c>
      <c r="B16" s="6" t="s">
        <v>38</v>
      </c>
      <c r="C16" s="6" t="s">
        <v>12</v>
      </c>
      <c r="D16" s="7" t="s">
        <v>10</v>
      </c>
      <c r="E16" s="8">
        <v>10</v>
      </c>
      <c r="F16" s="9">
        <f t="shared" si="1"/>
        <v>669</v>
      </c>
      <c r="G16" s="9">
        <v>206</v>
      </c>
      <c r="H16" s="9">
        <v>463</v>
      </c>
      <c r="I16" s="9">
        <v>30</v>
      </c>
      <c r="J16" s="9">
        <v>29</v>
      </c>
      <c r="K16" s="9"/>
      <c r="L16" s="9">
        <f t="shared" si="2"/>
        <v>1</v>
      </c>
      <c r="M16" s="9">
        <v>1</v>
      </c>
      <c r="N16" s="9">
        <v>1</v>
      </c>
      <c r="O16" s="9"/>
      <c r="P16" s="9"/>
      <c r="Q16" s="9"/>
      <c r="R16" s="9"/>
      <c r="S16" s="9"/>
      <c r="T16" s="9"/>
      <c r="U16" s="24">
        <f t="shared" si="3"/>
        <v>30</v>
      </c>
      <c r="V16" s="24" t="s">
        <v>39</v>
      </c>
      <c r="W16" s="26"/>
      <c r="X16" s="17"/>
    </row>
    <row r="17" spans="1:24" ht="32.25" customHeight="1">
      <c r="A17" s="39"/>
      <c r="B17" s="6" t="s">
        <v>40</v>
      </c>
      <c r="C17" s="6" t="s">
        <v>12</v>
      </c>
      <c r="D17" s="7" t="s">
        <v>10</v>
      </c>
      <c r="E17" s="8">
        <v>10</v>
      </c>
      <c r="F17" s="9">
        <f t="shared" si="1"/>
        <v>626</v>
      </c>
      <c r="G17" s="9">
        <v>222</v>
      </c>
      <c r="H17" s="9">
        <v>404</v>
      </c>
      <c r="I17" s="9">
        <v>30</v>
      </c>
      <c r="J17" s="9">
        <v>29</v>
      </c>
      <c r="K17" s="9"/>
      <c r="L17" s="9">
        <f t="shared" si="2"/>
        <v>1</v>
      </c>
      <c r="M17" s="9">
        <v>1</v>
      </c>
      <c r="N17" s="9">
        <v>1</v>
      </c>
      <c r="O17" s="9"/>
      <c r="P17" s="9"/>
      <c r="Q17" s="9"/>
      <c r="R17" s="9"/>
      <c r="S17" s="9"/>
      <c r="T17" s="9"/>
      <c r="U17" s="24">
        <f t="shared" si="3"/>
        <v>30</v>
      </c>
      <c r="V17" s="24" t="s">
        <v>39</v>
      </c>
      <c r="W17" s="26"/>
      <c r="X17" s="17"/>
    </row>
    <row r="18" spans="1:24" ht="50.25" customHeight="1">
      <c r="A18" s="39"/>
      <c r="B18" s="6" t="s">
        <v>41</v>
      </c>
      <c r="C18" s="6" t="s">
        <v>12</v>
      </c>
      <c r="D18" s="7" t="s">
        <v>10</v>
      </c>
      <c r="E18" s="8">
        <v>10</v>
      </c>
      <c r="F18" s="9">
        <f t="shared" si="1"/>
        <v>676</v>
      </c>
      <c r="G18" s="9">
        <v>225</v>
      </c>
      <c r="H18" s="9">
        <v>451</v>
      </c>
      <c r="I18" s="9">
        <v>30</v>
      </c>
      <c r="J18" s="9">
        <v>29</v>
      </c>
      <c r="K18" s="9"/>
      <c r="L18" s="9">
        <f t="shared" si="2"/>
        <v>1</v>
      </c>
      <c r="M18" s="9">
        <v>3</v>
      </c>
      <c r="N18" s="9">
        <v>2</v>
      </c>
      <c r="O18" s="9"/>
      <c r="P18" s="9">
        <v>1</v>
      </c>
      <c r="Q18" s="9"/>
      <c r="R18" s="9"/>
      <c r="S18" s="9"/>
      <c r="T18" s="9"/>
      <c r="U18" s="24">
        <f t="shared" si="3"/>
        <v>31</v>
      </c>
      <c r="V18" s="24" t="s">
        <v>54</v>
      </c>
      <c r="W18" s="26"/>
      <c r="X18" s="17"/>
    </row>
    <row r="19" spans="1:24" ht="29.25" customHeight="1">
      <c r="A19" s="39"/>
      <c r="B19" s="6" t="s">
        <v>43</v>
      </c>
      <c r="C19" s="6" t="s">
        <v>12</v>
      </c>
      <c r="D19" s="7" t="s">
        <v>10</v>
      </c>
      <c r="E19" s="8">
        <v>10</v>
      </c>
      <c r="F19" s="9">
        <f t="shared" si="1"/>
        <v>676</v>
      </c>
      <c r="G19" s="10">
        <v>215</v>
      </c>
      <c r="H19" s="10">
        <v>461</v>
      </c>
      <c r="I19" s="20">
        <v>30</v>
      </c>
      <c r="J19" s="10">
        <v>25</v>
      </c>
      <c r="K19" s="21"/>
      <c r="L19" s="9">
        <f t="shared" si="2"/>
        <v>5</v>
      </c>
      <c r="M19" s="9">
        <v>5</v>
      </c>
      <c r="N19" s="9">
        <v>1</v>
      </c>
      <c r="O19" s="21"/>
      <c r="P19" s="21">
        <v>4</v>
      </c>
      <c r="Q19" s="9">
        <v>4</v>
      </c>
      <c r="R19" s="9"/>
      <c r="S19" s="21"/>
      <c r="T19" s="21">
        <v>4</v>
      </c>
      <c r="U19" s="24">
        <f t="shared" si="3"/>
        <v>26</v>
      </c>
      <c r="V19" s="24" t="s">
        <v>55</v>
      </c>
      <c r="W19" s="26" t="s">
        <v>56</v>
      </c>
      <c r="X19" s="25" t="s">
        <v>69</v>
      </c>
    </row>
    <row r="20" spans="1:24" ht="27" customHeight="1">
      <c r="A20" s="39"/>
      <c r="B20" s="6" t="s">
        <v>45</v>
      </c>
      <c r="C20" s="6" t="s">
        <v>12</v>
      </c>
      <c r="D20" s="7" t="s">
        <v>10</v>
      </c>
      <c r="E20" s="8">
        <v>10</v>
      </c>
      <c r="F20" s="9">
        <f t="shared" si="1"/>
        <v>671</v>
      </c>
      <c r="G20" s="10">
        <v>192</v>
      </c>
      <c r="H20" s="10">
        <v>479</v>
      </c>
      <c r="I20" s="20">
        <v>30</v>
      </c>
      <c r="J20" s="10">
        <v>28</v>
      </c>
      <c r="K20" s="21"/>
      <c r="L20" s="9">
        <f t="shared" si="2"/>
        <v>2</v>
      </c>
      <c r="M20" s="9">
        <v>2</v>
      </c>
      <c r="N20" s="9">
        <v>2</v>
      </c>
      <c r="O20" s="21"/>
      <c r="P20" s="21"/>
      <c r="Q20" s="9"/>
      <c r="R20" s="9"/>
      <c r="S20" s="21"/>
      <c r="T20" s="21"/>
      <c r="U20" s="24">
        <f t="shared" si="3"/>
        <v>30</v>
      </c>
      <c r="V20" s="24" t="s">
        <v>57</v>
      </c>
      <c r="W20" s="26"/>
      <c r="X20" s="17"/>
    </row>
    <row r="21" spans="1:24" ht="27.95" customHeight="1">
      <c r="A21" s="39"/>
      <c r="B21" s="6" t="s">
        <v>46</v>
      </c>
      <c r="C21" s="6" t="s">
        <v>12</v>
      </c>
      <c r="D21" s="7" t="s">
        <v>10</v>
      </c>
      <c r="E21" s="8">
        <v>10</v>
      </c>
      <c r="F21" s="9">
        <f t="shared" si="1"/>
        <v>709</v>
      </c>
      <c r="G21" s="10">
        <v>226</v>
      </c>
      <c r="H21" s="10">
        <v>483</v>
      </c>
      <c r="I21" s="20">
        <v>31</v>
      </c>
      <c r="J21" s="10">
        <v>29</v>
      </c>
      <c r="K21" s="21"/>
      <c r="L21" s="9">
        <f t="shared" si="2"/>
        <v>2</v>
      </c>
      <c r="M21" s="9">
        <v>3</v>
      </c>
      <c r="N21" s="9">
        <v>2</v>
      </c>
      <c r="O21" s="21"/>
      <c r="P21" s="21">
        <v>1</v>
      </c>
      <c r="Q21" s="9"/>
      <c r="R21" s="9"/>
      <c r="S21" s="21"/>
      <c r="T21" s="21"/>
      <c r="U21" s="24">
        <f t="shared" si="3"/>
        <v>31</v>
      </c>
      <c r="V21" s="24" t="s">
        <v>58</v>
      </c>
      <c r="W21" s="26"/>
      <c r="X21" s="17"/>
    </row>
    <row r="22" spans="1:24" ht="28.5" customHeight="1">
      <c r="A22" s="39" t="s">
        <v>53</v>
      </c>
      <c r="B22" s="6" t="s">
        <v>47</v>
      </c>
      <c r="C22" s="6" t="s">
        <v>12</v>
      </c>
      <c r="D22" s="7" t="s">
        <v>10</v>
      </c>
      <c r="E22" s="8">
        <v>10</v>
      </c>
      <c r="F22" s="9">
        <f t="shared" si="1"/>
        <v>708</v>
      </c>
      <c r="G22" s="10">
        <v>224</v>
      </c>
      <c r="H22" s="10">
        <v>484</v>
      </c>
      <c r="I22" s="20">
        <v>30</v>
      </c>
      <c r="J22" s="10">
        <v>29</v>
      </c>
      <c r="K22" s="21"/>
      <c r="L22" s="9">
        <f t="shared" si="2"/>
        <v>1</v>
      </c>
      <c r="M22" s="9">
        <v>1</v>
      </c>
      <c r="N22" s="9">
        <v>1</v>
      </c>
      <c r="O22" s="21"/>
      <c r="P22" s="21"/>
      <c r="Q22" s="9"/>
      <c r="R22" s="9"/>
      <c r="S22" s="21"/>
      <c r="T22" s="21"/>
      <c r="U22" s="24">
        <f t="shared" si="3"/>
        <v>30</v>
      </c>
      <c r="V22" s="24" t="s">
        <v>39</v>
      </c>
      <c r="W22" s="26"/>
      <c r="X22" s="17"/>
    </row>
    <row r="23" spans="1:24" ht="36" customHeight="1">
      <c r="A23" s="39"/>
      <c r="B23" s="6" t="s">
        <v>48</v>
      </c>
      <c r="C23" s="6" t="s">
        <v>12</v>
      </c>
      <c r="D23" s="11" t="s">
        <v>10</v>
      </c>
      <c r="E23" s="11">
        <v>10</v>
      </c>
      <c r="F23" s="9">
        <f t="shared" si="1"/>
        <v>684</v>
      </c>
      <c r="G23" s="10">
        <v>213</v>
      </c>
      <c r="H23" s="10">
        <v>471</v>
      </c>
      <c r="I23" s="20">
        <v>30</v>
      </c>
      <c r="J23" s="10">
        <v>30</v>
      </c>
      <c r="K23" s="21"/>
      <c r="L23" s="9">
        <f t="shared" si="2"/>
        <v>0</v>
      </c>
      <c r="M23" s="9"/>
      <c r="N23" s="9"/>
      <c r="O23" s="21"/>
      <c r="P23" s="21"/>
      <c r="Q23" s="9"/>
      <c r="R23" s="9"/>
      <c r="S23" s="21"/>
      <c r="T23" s="21"/>
      <c r="U23" s="24">
        <f t="shared" si="3"/>
        <v>30</v>
      </c>
      <c r="V23" s="24"/>
      <c r="W23" s="26"/>
      <c r="X23" s="17"/>
    </row>
    <row r="24" spans="1:24" ht="23.25" customHeight="1">
      <c r="A24" s="39"/>
      <c r="B24" s="6" t="s">
        <v>49</v>
      </c>
      <c r="C24" s="6" t="s">
        <v>12</v>
      </c>
      <c r="D24" s="11" t="s">
        <v>10</v>
      </c>
      <c r="E24" s="11">
        <v>11</v>
      </c>
      <c r="F24" s="9">
        <f t="shared" si="1"/>
        <v>656</v>
      </c>
      <c r="G24" s="10">
        <v>180</v>
      </c>
      <c r="H24" s="10">
        <v>476</v>
      </c>
      <c r="I24" s="20">
        <v>33</v>
      </c>
      <c r="J24" s="10">
        <v>30</v>
      </c>
      <c r="K24" s="21"/>
      <c r="L24" s="9">
        <f t="shared" si="2"/>
        <v>3</v>
      </c>
      <c r="M24" s="9">
        <v>3</v>
      </c>
      <c r="N24" s="9">
        <v>3</v>
      </c>
      <c r="O24" s="21"/>
      <c r="P24" s="21"/>
      <c r="Q24" s="9"/>
      <c r="R24" s="9"/>
      <c r="S24" s="21"/>
      <c r="T24" s="21"/>
      <c r="U24" s="24">
        <f t="shared" si="3"/>
        <v>33</v>
      </c>
      <c r="V24" s="24" t="s">
        <v>44</v>
      </c>
      <c r="W24" s="26"/>
      <c r="X24" s="17"/>
    </row>
    <row r="25" spans="1:24" ht="23.25" customHeight="1">
      <c r="A25" s="39"/>
      <c r="B25" s="6" t="s">
        <v>50</v>
      </c>
      <c r="C25" s="6" t="s">
        <v>12</v>
      </c>
      <c r="D25" s="11" t="s">
        <v>10</v>
      </c>
      <c r="E25" s="11">
        <v>11</v>
      </c>
      <c r="F25" s="9">
        <f t="shared" si="1"/>
        <v>679</v>
      </c>
      <c r="G25" s="10">
        <v>181</v>
      </c>
      <c r="H25" s="10">
        <v>498</v>
      </c>
      <c r="I25" s="20">
        <v>34</v>
      </c>
      <c r="J25" s="10">
        <v>32</v>
      </c>
      <c r="K25" s="21"/>
      <c r="L25" s="9">
        <f t="shared" si="2"/>
        <v>2</v>
      </c>
      <c r="M25" s="9">
        <v>1</v>
      </c>
      <c r="N25" s="9">
        <v>1</v>
      </c>
      <c r="O25" s="21"/>
      <c r="P25" s="21"/>
      <c r="Q25" s="9"/>
      <c r="R25" s="9"/>
      <c r="S25" s="21"/>
      <c r="T25" s="21"/>
      <c r="U25" s="24">
        <f t="shared" si="3"/>
        <v>33</v>
      </c>
      <c r="V25" s="24" t="s">
        <v>39</v>
      </c>
      <c r="W25" s="26"/>
      <c r="X25" s="17"/>
    </row>
    <row r="26" spans="1:24" ht="24" customHeight="1">
      <c r="A26" s="39" t="s">
        <v>59</v>
      </c>
      <c r="B26" s="6" t="s">
        <v>38</v>
      </c>
      <c r="C26" s="6" t="s">
        <v>12</v>
      </c>
      <c r="D26" s="11" t="s">
        <v>10</v>
      </c>
      <c r="E26" s="12">
        <v>10</v>
      </c>
      <c r="F26" s="9">
        <f t="shared" si="1"/>
        <v>543</v>
      </c>
      <c r="G26" s="10">
        <v>174</v>
      </c>
      <c r="H26" s="10">
        <v>369</v>
      </c>
      <c r="I26" s="20">
        <v>30</v>
      </c>
      <c r="J26" s="10">
        <v>29</v>
      </c>
      <c r="K26" s="21"/>
      <c r="L26" s="9">
        <f t="shared" si="2"/>
        <v>1</v>
      </c>
      <c r="M26" s="9">
        <v>1</v>
      </c>
      <c r="N26" s="9">
        <v>1</v>
      </c>
      <c r="O26" s="21"/>
      <c r="P26" s="21"/>
      <c r="Q26" s="9"/>
      <c r="R26" s="9"/>
      <c r="S26" s="21"/>
      <c r="T26" s="21"/>
      <c r="U26" s="24">
        <f t="shared" si="3"/>
        <v>30</v>
      </c>
      <c r="V26" s="24" t="s">
        <v>39</v>
      </c>
      <c r="W26" s="26"/>
      <c r="X26" s="17"/>
    </row>
    <row r="27" spans="1:24" ht="21.95" customHeight="1">
      <c r="A27" s="39"/>
      <c r="B27" s="6" t="s">
        <v>40</v>
      </c>
      <c r="C27" s="6" t="s">
        <v>12</v>
      </c>
      <c r="D27" s="11" t="s">
        <v>10</v>
      </c>
      <c r="E27" s="12">
        <v>10</v>
      </c>
      <c r="F27" s="9">
        <f t="shared" si="1"/>
        <v>560</v>
      </c>
      <c r="G27" s="10">
        <v>157</v>
      </c>
      <c r="H27" s="10">
        <v>403</v>
      </c>
      <c r="I27" s="20">
        <v>30</v>
      </c>
      <c r="J27" s="10">
        <v>30</v>
      </c>
      <c r="K27" s="21"/>
      <c r="L27" s="9">
        <f t="shared" si="2"/>
        <v>0</v>
      </c>
      <c r="M27" s="9"/>
      <c r="N27" s="9"/>
      <c r="O27" s="21"/>
      <c r="P27" s="21"/>
      <c r="Q27" s="9"/>
      <c r="R27" s="9"/>
      <c r="S27" s="21"/>
      <c r="T27" s="21"/>
      <c r="U27" s="24">
        <f t="shared" si="3"/>
        <v>30</v>
      </c>
      <c r="V27" s="24"/>
      <c r="W27" s="26"/>
      <c r="X27" s="17"/>
    </row>
    <row r="28" spans="1:24" ht="33" customHeight="1">
      <c r="A28" s="39"/>
      <c r="B28" s="6" t="s">
        <v>41</v>
      </c>
      <c r="C28" s="6" t="s">
        <v>12</v>
      </c>
      <c r="D28" s="11" t="s">
        <v>10</v>
      </c>
      <c r="E28" s="12">
        <v>10</v>
      </c>
      <c r="F28" s="9">
        <f t="shared" si="1"/>
        <v>505</v>
      </c>
      <c r="G28" s="10">
        <v>154</v>
      </c>
      <c r="H28" s="10">
        <v>351</v>
      </c>
      <c r="I28" s="20">
        <v>31</v>
      </c>
      <c r="J28" s="10">
        <v>30</v>
      </c>
      <c r="K28" s="21"/>
      <c r="L28" s="9">
        <f t="shared" si="2"/>
        <v>1</v>
      </c>
      <c r="M28" s="9"/>
      <c r="N28" s="9"/>
      <c r="O28" s="21"/>
      <c r="P28" s="21"/>
      <c r="Q28" s="9"/>
      <c r="R28" s="9"/>
      <c r="S28" s="21"/>
      <c r="T28" s="21"/>
      <c r="U28" s="24">
        <f t="shared" si="3"/>
        <v>30</v>
      </c>
      <c r="V28" s="24"/>
      <c r="W28" s="26"/>
      <c r="X28" s="17"/>
    </row>
    <row r="29" spans="1:24" ht="30" customHeight="1">
      <c r="A29" s="39"/>
      <c r="B29" s="6" t="s">
        <v>43</v>
      </c>
      <c r="C29" s="6" t="s">
        <v>12</v>
      </c>
      <c r="D29" s="11" t="s">
        <v>10</v>
      </c>
      <c r="E29" s="12">
        <v>10</v>
      </c>
      <c r="F29" s="9">
        <f t="shared" si="1"/>
        <v>560</v>
      </c>
      <c r="G29" s="10">
        <v>150</v>
      </c>
      <c r="H29" s="10">
        <v>410</v>
      </c>
      <c r="I29" s="20">
        <v>30</v>
      </c>
      <c r="J29" s="10">
        <v>27</v>
      </c>
      <c r="K29" s="21">
        <v>1</v>
      </c>
      <c r="L29" s="9">
        <f t="shared" si="2"/>
        <v>2</v>
      </c>
      <c r="M29" s="9">
        <v>4</v>
      </c>
      <c r="N29" s="9">
        <v>3</v>
      </c>
      <c r="O29" s="21"/>
      <c r="P29" s="21">
        <v>1</v>
      </c>
      <c r="Q29" s="9"/>
      <c r="R29" s="9"/>
      <c r="S29" s="21"/>
      <c r="T29" s="21"/>
      <c r="U29" s="24">
        <f t="shared" si="3"/>
        <v>30</v>
      </c>
      <c r="V29" s="26" t="s">
        <v>60</v>
      </c>
      <c r="W29" s="26"/>
      <c r="X29" s="17"/>
    </row>
    <row r="30" spans="1:24" ht="36.75" customHeight="1">
      <c r="A30" s="39"/>
      <c r="B30" s="13" t="s">
        <v>45</v>
      </c>
      <c r="C30" s="13" t="s">
        <v>12</v>
      </c>
      <c r="D30" s="14" t="s">
        <v>10</v>
      </c>
      <c r="E30" s="14">
        <v>9</v>
      </c>
      <c r="F30" s="9">
        <f t="shared" si="1"/>
        <v>480</v>
      </c>
      <c r="G30" s="15">
        <v>150</v>
      </c>
      <c r="H30" s="15">
        <v>330</v>
      </c>
      <c r="I30" s="22">
        <v>27</v>
      </c>
      <c r="J30" s="15">
        <v>26</v>
      </c>
      <c r="K30" s="23">
        <v>1</v>
      </c>
      <c r="L30" s="9">
        <f t="shared" si="2"/>
        <v>0</v>
      </c>
      <c r="M30" s="24">
        <v>1</v>
      </c>
      <c r="N30" s="24"/>
      <c r="O30" s="23"/>
      <c r="P30" s="23">
        <v>1</v>
      </c>
      <c r="Q30" s="24">
        <v>2</v>
      </c>
      <c r="R30" s="24"/>
      <c r="S30" s="23"/>
      <c r="T30" s="23">
        <v>2</v>
      </c>
      <c r="U30" s="24">
        <f t="shared" si="3"/>
        <v>26</v>
      </c>
      <c r="V30" s="24" t="s">
        <v>39</v>
      </c>
      <c r="W30" s="26" t="s">
        <v>61</v>
      </c>
      <c r="X30" s="17"/>
    </row>
    <row r="31" spans="1:24" ht="20.100000000000001" customHeight="1">
      <c r="A31" s="39"/>
      <c r="B31" s="6" t="s">
        <v>46</v>
      </c>
      <c r="C31" s="6" t="s">
        <v>12</v>
      </c>
      <c r="D31" s="11" t="s">
        <v>10</v>
      </c>
      <c r="E31" s="11">
        <v>10</v>
      </c>
      <c r="F31" s="9">
        <f t="shared" si="1"/>
        <v>500</v>
      </c>
      <c r="G31" s="10">
        <v>145</v>
      </c>
      <c r="H31" s="10">
        <v>355</v>
      </c>
      <c r="I31" s="20">
        <v>30</v>
      </c>
      <c r="J31" s="10">
        <v>30</v>
      </c>
      <c r="K31" s="21"/>
      <c r="L31" s="9">
        <f t="shared" si="2"/>
        <v>0</v>
      </c>
      <c r="M31" s="9"/>
      <c r="N31" s="9"/>
      <c r="O31" s="21"/>
      <c r="P31" s="21"/>
      <c r="Q31" s="9"/>
      <c r="R31" s="9"/>
      <c r="S31" s="21"/>
      <c r="T31" s="21"/>
      <c r="U31" s="24">
        <f t="shared" si="3"/>
        <v>30</v>
      </c>
      <c r="V31" s="24"/>
      <c r="W31" s="26"/>
      <c r="X31" s="17"/>
    </row>
    <row r="32" spans="1:24" ht="20.100000000000001" customHeight="1">
      <c r="A32" s="39"/>
      <c r="B32" s="6" t="s">
        <v>47</v>
      </c>
      <c r="C32" s="6" t="s">
        <v>12</v>
      </c>
      <c r="D32" s="11" t="s">
        <v>10</v>
      </c>
      <c r="E32" s="11">
        <v>10</v>
      </c>
      <c r="F32" s="9">
        <f t="shared" si="1"/>
        <v>540</v>
      </c>
      <c r="G32" s="10">
        <v>137</v>
      </c>
      <c r="H32" s="10">
        <v>403</v>
      </c>
      <c r="I32" s="20">
        <v>30</v>
      </c>
      <c r="J32" s="10">
        <v>29</v>
      </c>
      <c r="K32" s="21"/>
      <c r="L32" s="9">
        <f t="shared" si="2"/>
        <v>1</v>
      </c>
      <c r="M32" s="9">
        <v>2</v>
      </c>
      <c r="N32" s="9">
        <v>1</v>
      </c>
      <c r="O32" s="21"/>
      <c r="P32" s="21">
        <v>1</v>
      </c>
      <c r="Q32" s="9"/>
      <c r="R32" s="9"/>
      <c r="S32" s="21"/>
      <c r="T32" s="21"/>
      <c r="U32" s="24">
        <f t="shared" si="3"/>
        <v>30</v>
      </c>
      <c r="V32" s="24" t="s">
        <v>62</v>
      </c>
      <c r="W32" s="26"/>
      <c r="X32" s="17"/>
    </row>
    <row r="33" spans="1:24" ht="20.100000000000001" customHeight="1">
      <c r="A33" s="39" t="s">
        <v>63</v>
      </c>
      <c r="B33" s="6" t="s">
        <v>38</v>
      </c>
      <c r="C33" s="6" t="s">
        <v>12</v>
      </c>
      <c r="D33" s="11" t="s">
        <v>10</v>
      </c>
      <c r="E33" s="11">
        <v>10</v>
      </c>
      <c r="F33" s="9">
        <f t="shared" si="1"/>
        <v>525</v>
      </c>
      <c r="G33" s="10">
        <v>165</v>
      </c>
      <c r="H33" s="10">
        <v>360</v>
      </c>
      <c r="I33" s="20">
        <v>30</v>
      </c>
      <c r="J33" s="10">
        <v>28</v>
      </c>
      <c r="K33" s="21"/>
      <c r="L33" s="9">
        <f t="shared" si="2"/>
        <v>2</v>
      </c>
      <c r="M33" s="9">
        <v>2</v>
      </c>
      <c r="N33" s="9">
        <v>2</v>
      </c>
      <c r="O33" s="21"/>
      <c r="P33" s="21"/>
      <c r="Q33" s="9"/>
      <c r="R33" s="9"/>
      <c r="S33" s="21"/>
      <c r="T33" s="21"/>
      <c r="U33" s="24">
        <f t="shared" si="3"/>
        <v>30</v>
      </c>
      <c r="V33" s="24" t="s">
        <v>57</v>
      </c>
      <c r="W33" s="26"/>
      <c r="X33" s="17"/>
    </row>
    <row r="34" spans="1:24" ht="29.25" customHeight="1">
      <c r="A34" s="39"/>
      <c r="B34" s="6" t="s">
        <v>40</v>
      </c>
      <c r="C34" s="6" t="s">
        <v>12</v>
      </c>
      <c r="D34" s="11" t="s">
        <v>10</v>
      </c>
      <c r="E34" s="12">
        <v>10</v>
      </c>
      <c r="F34" s="9">
        <f t="shared" si="1"/>
        <v>545</v>
      </c>
      <c r="G34" s="10">
        <v>150</v>
      </c>
      <c r="H34" s="10">
        <v>395</v>
      </c>
      <c r="I34" s="20">
        <v>30</v>
      </c>
      <c r="J34" s="10">
        <v>30</v>
      </c>
      <c r="K34" s="21"/>
      <c r="L34" s="9">
        <f t="shared" si="2"/>
        <v>0</v>
      </c>
      <c r="M34" s="9"/>
      <c r="N34" s="9"/>
      <c r="O34" s="21"/>
      <c r="P34" s="21"/>
      <c r="Q34" s="9"/>
      <c r="R34" s="9"/>
      <c r="S34" s="21"/>
      <c r="T34" s="21"/>
      <c r="U34" s="24">
        <f t="shared" si="3"/>
        <v>30</v>
      </c>
      <c r="V34" s="24"/>
      <c r="W34" s="26"/>
      <c r="X34" s="17"/>
    </row>
    <row r="35" spans="1:24" ht="46.5" customHeight="1">
      <c r="A35" s="5" t="s">
        <v>64</v>
      </c>
      <c r="B35" s="6" t="s">
        <v>38</v>
      </c>
      <c r="C35" s="6" t="s">
        <v>12</v>
      </c>
      <c r="D35" s="16" t="s">
        <v>10</v>
      </c>
      <c r="E35" s="12">
        <v>10</v>
      </c>
      <c r="F35" s="9">
        <f t="shared" si="1"/>
        <v>547</v>
      </c>
      <c r="G35" s="10">
        <v>164</v>
      </c>
      <c r="H35" s="10">
        <v>383</v>
      </c>
      <c r="I35" s="20">
        <v>31</v>
      </c>
      <c r="J35" s="10">
        <v>30</v>
      </c>
      <c r="K35" s="21"/>
      <c r="L35" s="9">
        <f t="shared" si="2"/>
        <v>1</v>
      </c>
      <c r="M35" s="9"/>
      <c r="N35" s="9"/>
      <c r="O35" s="21"/>
      <c r="P35" s="21"/>
      <c r="Q35" s="9"/>
      <c r="R35" s="9"/>
      <c r="S35" s="21"/>
      <c r="T35" s="21"/>
      <c r="U35" s="24">
        <f t="shared" si="3"/>
        <v>30</v>
      </c>
      <c r="V35" s="24"/>
      <c r="W35" s="26"/>
      <c r="X35" s="17"/>
    </row>
    <row r="36" spans="1:24" ht="21" customHeight="1">
      <c r="A36" s="39" t="s">
        <v>65</v>
      </c>
      <c r="B36" s="17" t="s">
        <v>38</v>
      </c>
      <c r="C36" s="17" t="s">
        <v>12</v>
      </c>
      <c r="D36" s="17" t="s">
        <v>10</v>
      </c>
      <c r="E36" s="18">
        <v>10</v>
      </c>
      <c r="F36" s="9">
        <f t="shared" si="1"/>
        <v>458</v>
      </c>
      <c r="G36" s="17">
        <v>139</v>
      </c>
      <c r="H36" s="17">
        <v>319</v>
      </c>
      <c r="I36" s="18">
        <v>31</v>
      </c>
      <c r="J36" s="18">
        <v>28</v>
      </c>
      <c r="K36" s="18"/>
      <c r="L36" s="9">
        <f t="shared" si="2"/>
        <v>3</v>
      </c>
      <c r="M36" s="18">
        <v>2</v>
      </c>
      <c r="N36" s="18">
        <v>2</v>
      </c>
      <c r="O36" s="18"/>
      <c r="P36" s="18"/>
      <c r="Q36" s="18"/>
      <c r="R36" s="18"/>
      <c r="S36" s="18"/>
      <c r="T36" s="18"/>
      <c r="U36" s="24">
        <f t="shared" si="3"/>
        <v>30</v>
      </c>
      <c r="V36" s="24" t="s">
        <v>57</v>
      </c>
      <c r="W36" s="27"/>
      <c r="X36" s="17"/>
    </row>
    <row r="37" spans="1:24" ht="24" customHeight="1">
      <c r="A37" s="39"/>
      <c r="B37" s="17" t="s">
        <v>40</v>
      </c>
      <c r="C37" s="17" t="s">
        <v>12</v>
      </c>
      <c r="D37" s="17" t="s">
        <v>11</v>
      </c>
      <c r="E37" s="18">
        <v>3</v>
      </c>
      <c r="F37" s="9">
        <f t="shared" si="1"/>
        <v>286</v>
      </c>
      <c r="G37" s="17">
        <v>110</v>
      </c>
      <c r="H37" s="17">
        <v>176</v>
      </c>
      <c r="I37" s="18">
        <v>9</v>
      </c>
      <c r="J37" s="18">
        <v>8</v>
      </c>
      <c r="K37" s="18"/>
      <c r="L37" s="9">
        <f t="shared" si="2"/>
        <v>1</v>
      </c>
      <c r="M37" s="18">
        <v>1</v>
      </c>
      <c r="N37" s="18"/>
      <c r="O37" s="18"/>
      <c r="P37" s="18">
        <v>1</v>
      </c>
      <c r="Q37" s="18">
        <v>2</v>
      </c>
      <c r="R37" s="18"/>
      <c r="S37" s="18"/>
      <c r="T37" s="18">
        <v>2</v>
      </c>
      <c r="U37" s="24">
        <f t="shared" si="3"/>
        <v>8</v>
      </c>
      <c r="V37" s="24" t="s">
        <v>39</v>
      </c>
      <c r="W37" s="27" t="s">
        <v>66</v>
      </c>
      <c r="X37" s="17"/>
    </row>
  </sheetData>
  <mergeCells count="19">
    <mergeCell ref="A33:A34"/>
    <mergeCell ref="A36:A37"/>
    <mergeCell ref="B2:B3"/>
    <mergeCell ref="C2:C3"/>
    <mergeCell ref="D2:D3"/>
    <mergeCell ref="A16:A21"/>
    <mergeCell ref="A22:A25"/>
    <mergeCell ref="A4:D4"/>
    <mergeCell ref="A2:A3"/>
    <mergeCell ref="A5:A15"/>
    <mergeCell ref="A26:A32"/>
    <mergeCell ref="A1:W1"/>
    <mergeCell ref="F2:H2"/>
    <mergeCell ref="I2:L2"/>
    <mergeCell ref="M2:P2"/>
    <mergeCell ref="Q2:T2"/>
    <mergeCell ref="E2:E3"/>
    <mergeCell ref="U2:U3"/>
    <mergeCell ref="V2:X2"/>
  </mergeCells>
  <phoneticPr fontId="9" type="noConversion"/>
  <pageMargins left="0.23622047244094491" right="0.39370078740157483" top="0.62992125984251968" bottom="0.43307086614173229" header="0.51181102362204722" footer="0.51181102362204722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参加资格复审统计表</vt:lpstr>
      <vt:lpstr>参加资格复审统计表!Print_Titles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Administrator</cp:lastModifiedBy>
  <cp:lastPrinted>2020-07-26T06:30:20Z</cp:lastPrinted>
  <dcterms:created xsi:type="dcterms:W3CDTF">2008-02-18T03:33:00Z</dcterms:created>
  <dcterms:modified xsi:type="dcterms:W3CDTF">2020-07-27T01:54:31Z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