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乌当区2020年招聘农村义务教育阶段学校和幼儿园特设岗位学科计" sheetId="1" r:id="rId1"/>
  </sheets>
  <definedNames>
    <definedName name="_xlnm.Print_Titles" localSheetId="0">'乌当区2020年招聘农村义务教育阶段学校和幼儿园特设岗位学科计'!$2:$3</definedName>
    <definedName name="_xlnm._FilterDatabase" localSheetId="0" hidden="1">'乌当区2020年招聘农村义务教育阶段学校和幼儿园特设岗位学科计'!$A$3:$M$89</definedName>
  </definedNames>
  <calcPr fullCalcOnLoad="1"/>
</workbook>
</file>

<file path=xl/sharedStrings.xml><?xml version="1.0" encoding="utf-8"?>
<sst xmlns="http://schemas.openxmlformats.org/spreadsheetml/2006/main" count="513" uniqueCount="249">
  <si>
    <t>附件1</t>
  </si>
  <si>
    <t>乌当区2020年招聘农村义务教育阶段学校和幼儿园特设岗位学科计划教师面试成绩和总成绩排名表</t>
  </si>
  <si>
    <t>序号</t>
  </si>
  <si>
    <t>姓名</t>
  </si>
  <si>
    <t>报考单位</t>
  </si>
  <si>
    <t>报考岗位</t>
  </si>
  <si>
    <t>准考证号</t>
  </si>
  <si>
    <t>抽签号</t>
  </si>
  <si>
    <t>试教成绩</t>
  </si>
  <si>
    <t>试教成绩60%</t>
  </si>
  <si>
    <t>笔试成绩（百分制）</t>
  </si>
  <si>
    <t>笔试成绩40%</t>
  </si>
  <si>
    <t>总成绩</t>
  </si>
  <si>
    <t>是否进入体检</t>
  </si>
  <si>
    <t>备注</t>
  </si>
  <si>
    <t>张芙瑛</t>
  </si>
  <si>
    <t>乌当区东风镇后所小学</t>
  </si>
  <si>
    <t>英语</t>
  </si>
  <si>
    <t>2020060002</t>
  </si>
  <si>
    <t>82</t>
  </si>
  <si>
    <t>进入体检</t>
  </si>
  <si>
    <t>令狐艳</t>
  </si>
  <si>
    <t>2020060017</t>
  </si>
  <si>
    <t>81</t>
  </si>
  <si>
    <t>张凤阳</t>
  </si>
  <si>
    <t>2020060025</t>
  </si>
  <si>
    <t>80</t>
  </si>
  <si>
    <t>李静</t>
  </si>
  <si>
    <t>2020060041</t>
  </si>
  <si>
    <t>何珊</t>
  </si>
  <si>
    <t>2020060001</t>
  </si>
  <si>
    <t>张燕</t>
  </si>
  <si>
    <t>乌当区下坝镇岩山小学</t>
  </si>
  <si>
    <t>2020060052</t>
  </si>
  <si>
    <t>69</t>
  </si>
  <si>
    <t>罗雪</t>
  </si>
  <si>
    <t>2020060051</t>
  </si>
  <si>
    <t>73</t>
  </si>
  <si>
    <t>龙月</t>
  </si>
  <si>
    <t>2020060053</t>
  </si>
  <si>
    <t>71</t>
  </si>
  <si>
    <t>张灵</t>
  </si>
  <si>
    <t>2020060050</t>
  </si>
  <si>
    <t>赵倩雯</t>
  </si>
  <si>
    <t>乌当区下坝镇谷金小学</t>
  </si>
  <si>
    <t>2020060060</t>
  </si>
  <si>
    <t>刘珈羽</t>
  </si>
  <si>
    <t>2020060068</t>
  </si>
  <si>
    <t>77</t>
  </si>
  <si>
    <t>杨碟</t>
  </si>
  <si>
    <t>2020060062</t>
  </si>
  <si>
    <t>79</t>
  </si>
  <si>
    <t>胡艾艾</t>
  </si>
  <si>
    <t>2020060063</t>
  </si>
  <si>
    <t>缺考</t>
  </si>
  <si>
    <t>74</t>
  </si>
  <si>
    <t>王艺蓉</t>
  </si>
  <si>
    <t>乌当区新场镇老棚小学</t>
  </si>
  <si>
    <t>2020060073</t>
  </si>
  <si>
    <t>何小兰</t>
  </si>
  <si>
    <t>2020060077</t>
  </si>
  <si>
    <t>叶婷</t>
  </si>
  <si>
    <t>2020060074</t>
  </si>
  <si>
    <t>72</t>
  </si>
  <si>
    <t>吴杨</t>
  </si>
  <si>
    <t>2020060075</t>
  </si>
  <si>
    <t>64</t>
  </si>
  <si>
    <t>谢文云</t>
  </si>
  <si>
    <t>乌当区百宜镇拐九小学</t>
  </si>
  <si>
    <t>2020060086</t>
  </si>
  <si>
    <t>陈雪</t>
  </si>
  <si>
    <t>2020060083</t>
  </si>
  <si>
    <t>郭芳丽</t>
  </si>
  <si>
    <t>2020060084</t>
  </si>
  <si>
    <t>67</t>
  </si>
  <si>
    <t>饶应敏</t>
  </si>
  <si>
    <t>2020060080</t>
  </si>
  <si>
    <t>冯泽梅</t>
  </si>
  <si>
    <t>乌当区羊昌镇小寨小学</t>
  </si>
  <si>
    <t>语文</t>
  </si>
  <si>
    <t>2020060125</t>
  </si>
  <si>
    <t>杨秀妮</t>
  </si>
  <si>
    <t>2020060126</t>
  </si>
  <si>
    <t>陈晓雨</t>
  </si>
  <si>
    <t>2020060124</t>
  </si>
  <si>
    <t>吴家微</t>
  </si>
  <si>
    <t>2020060122</t>
  </si>
  <si>
    <t>60</t>
  </si>
  <si>
    <t>邵婷</t>
  </si>
  <si>
    <t>乌当区新堡乡王岗小学</t>
  </si>
  <si>
    <t>2020060127</t>
  </si>
  <si>
    <t>61</t>
  </si>
  <si>
    <t>汤雨</t>
  </si>
  <si>
    <t>2020060131</t>
  </si>
  <si>
    <t>杨环</t>
  </si>
  <si>
    <t>2020060130</t>
  </si>
  <si>
    <t>58</t>
  </si>
  <si>
    <t>王忻熠</t>
  </si>
  <si>
    <t>2020060128</t>
  </si>
  <si>
    <t>57</t>
  </si>
  <si>
    <t>杨子墨</t>
  </si>
  <si>
    <t>乌当区水田镇杂木小学</t>
  </si>
  <si>
    <t>2020060137</t>
  </si>
  <si>
    <t>70</t>
  </si>
  <si>
    <t>郭玉婷</t>
  </si>
  <si>
    <t>2020060135</t>
  </si>
  <si>
    <t>50</t>
  </si>
  <si>
    <t>洪祝</t>
  </si>
  <si>
    <t>2020060134</t>
  </si>
  <si>
    <t>54</t>
  </si>
  <si>
    <t>陈锦茜</t>
  </si>
  <si>
    <t>2020060138</t>
  </si>
  <si>
    <t>53</t>
  </si>
  <si>
    <t>秦瑜阳</t>
  </si>
  <si>
    <t>乌当区下坝镇新桃小学</t>
  </si>
  <si>
    <t>美术</t>
  </si>
  <si>
    <t>2020060089</t>
  </si>
  <si>
    <t>胡佐蔓</t>
  </si>
  <si>
    <t>2020060105</t>
  </si>
  <si>
    <t>何丹</t>
  </si>
  <si>
    <t>2020060104</t>
  </si>
  <si>
    <t>贾林海</t>
  </si>
  <si>
    <t>2020060106</t>
  </si>
  <si>
    <t>66</t>
  </si>
  <si>
    <t>杨开珍</t>
  </si>
  <si>
    <t>数学</t>
  </si>
  <si>
    <t>2020060140</t>
  </si>
  <si>
    <t>52</t>
  </si>
  <si>
    <t>周涛</t>
  </si>
  <si>
    <t>2020060139</t>
  </si>
  <si>
    <t>41</t>
  </si>
  <si>
    <t>洪丽</t>
  </si>
  <si>
    <t>乌当区羊昌镇黄连民族小学</t>
  </si>
  <si>
    <t>2020060141</t>
  </si>
  <si>
    <t>罗雨</t>
  </si>
  <si>
    <t>乌当区百宜镇中心小学</t>
  </si>
  <si>
    <t>2020060146</t>
  </si>
  <si>
    <t>62</t>
  </si>
  <si>
    <t>陈霞</t>
  </si>
  <si>
    <t>2020060144</t>
  </si>
  <si>
    <t>45</t>
  </si>
  <si>
    <t>胡筱笛</t>
  </si>
  <si>
    <t>乌当区新场镇大坝小学</t>
  </si>
  <si>
    <t>2020060143</t>
  </si>
  <si>
    <t>30</t>
  </si>
  <si>
    <t>冯彩霞</t>
  </si>
  <si>
    <t>2020060142</t>
  </si>
  <si>
    <t>29</t>
  </si>
  <si>
    <t>黎利娇</t>
  </si>
  <si>
    <t>乌当区新场镇达古小学</t>
  </si>
  <si>
    <t>信息技术</t>
  </si>
  <si>
    <t>2020060172</t>
  </si>
  <si>
    <t>63</t>
  </si>
  <si>
    <t>刘露露</t>
  </si>
  <si>
    <t>2020060197</t>
  </si>
  <si>
    <t>46</t>
  </si>
  <si>
    <t>代壹</t>
  </si>
  <si>
    <t>2020060188</t>
  </si>
  <si>
    <t>黎燕</t>
  </si>
  <si>
    <t>2020060149</t>
  </si>
  <si>
    <t>51</t>
  </si>
  <si>
    <t>刘腊梅</t>
  </si>
  <si>
    <t>乌当区羊昌镇第一幼儿园</t>
  </si>
  <si>
    <t>幼儿园</t>
  </si>
  <si>
    <t>2020060207</t>
  </si>
  <si>
    <t>75</t>
  </si>
  <si>
    <t>朱敏莉</t>
  </si>
  <si>
    <t>2020060221</t>
  </si>
  <si>
    <t>熊丽</t>
  </si>
  <si>
    <t>2020060230</t>
  </si>
  <si>
    <t>陈维</t>
  </si>
  <si>
    <t>2020060214</t>
  </si>
  <si>
    <t>唐尧</t>
  </si>
  <si>
    <t>乌当区水田镇中心幼儿园</t>
  </si>
  <si>
    <t>2020060309</t>
  </si>
  <si>
    <t>罗小清</t>
  </si>
  <si>
    <t>2020060330</t>
  </si>
  <si>
    <t>兰燕</t>
  </si>
  <si>
    <t>2020060334</t>
  </si>
  <si>
    <t>曾井苒苒</t>
  </si>
  <si>
    <t>2020060316</t>
  </si>
  <si>
    <t>王竹秀</t>
  </si>
  <si>
    <t>乌当区水田镇中心幼儿园李资分园</t>
  </si>
  <si>
    <t>2020060342</t>
  </si>
  <si>
    <t>兰加新</t>
  </si>
  <si>
    <t>2020060340</t>
  </si>
  <si>
    <t>邹从梅</t>
  </si>
  <si>
    <t>2020060339</t>
  </si>
  <si>
    <t>赵润</t>
  </si>
  <si>
    <t>2020060345</t>
  </si>
  <si>
    <t>刘彦宏</t>
  </si>
  <si>
    <t>乌当区水田镇中心幼儿园培鹅分园</t>
  </si>
  <si>
    <t>2020060349</t>
  </si>
  <si>
    <t>张玉芹</t>
  </si>
  <si>
    <t>2020060348</t>
  </si>
  <si>
    <t>吕欢艳</t>
  </si>
  <si>
    <t>2020060350</t>
  </si>
  <si>
    <t>2020060351</t>
  </si>
  <si>
    <t>59</t>
  </si>
  <si>
    <t>严兴英</t>
  </si>
  <si>
    <t>乌当区下坝镇中心幼儿园</t>
  </si>
  <si>
    <t>2020060354</t>
  </si>
  <si>
    <t>唐娇娇</t>
  </si>
  <si>
    <t>2020060360</t>
  </si>
  <si>
    <t>65</t>
  </si>
  <si>
    <t>林晓婷</t>
  </si>
  <si>
    <t>2020060358</t>
  </si>
  <si>
    <t>夏云</t>
  </si>
  <si>
    <t>2020060355</t>
  </si>
  <si>
    <t>江颖琳</t>
  </si>
  <si>
    <t>乌当区羊昌镇马场幼儿园</t>
  </si>
  <si>
    <t>2020060281</t>
  </si>
  <si>
    <t>78</t>
  </si>
  <si>
    <t>顾和梅</t>
  </si>
  <si>
    <t>2020060252</t>
  </si>
  <si>
    <t>王流娟</t>
  </si>
  <si>
    <t>2020060253</t>
  </si>
  <si>
    <t>杜孝雪</t>
  </si>
  <si>
    <t>2020060270</t>
  </si>
  <si>
    <t>王晓红</t>
  </si>
  <si>
    <t>2020060276</t>
  </si>
  <si>
    <t>杨丽莹</t>
  </si>
  <si>
    <t>2020060236</t>
  </si>
  <si>
    <t>陈尧</t>
  </si>
  <si>
    <t>2020060261</t>
  </si>
  <si>
    <t>68</t>
  </si>
  <si>
    <t>刘益欢</t>
  </si>
  <si>
    <t>2020060259</t>
  </si>
  <si>
    <t>关艳</t>
  </si>
  <si>
    <t>2020060256</t>
  </si>
  <si>
    <t>谭维毅</t>
  </si>
  <si>
    <t>2020060263</t>
  </si>
  <si>
    <t>龙梅桂</t>
  </si>
  <si>
    <t>2020060240</t>
  </si>
  <si>
    <t>何吉</t>
  </si>
  <si>
    <t>2020060260</t>
  </si>
  <si>
    <t>赵艳</t>
  </si>
  <si>
    <t>2020060271</t>
  </si>
  <si>
    <t>马光亚</t>
  </si>
  <si>
    <t>乌当区偏坡幼儿园</t>
  </si>
  <si>
    <t>2020060293</t>
  </si>
  <si>
    <t>郭维维</t>
  </si>
  <si>
    <t>2020060294</t>
  </si>
  <si>
    <t>周重臣</t>
  </si>
  <si>
    <t>2020060297</t>
  </si>
  <si>
    <t>杜迁</t>
  </si>
  <si>
    <t>2020060289</t>
  </si>
  <si>
    <t>杨茜先</t>
  </si>
  <si>
    <t>2020060291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</si>
</sst>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 numFmtId="180" formatCode="0.00_ "/>
    <numFmt numFmtId="181" formatCode="0.00_);[Red]\(0.00\)"/>
  </numFmts>
  <fonts count="43">
    <font>
      <sz val="12"/>
      <name val="宋体"/>
      <family val="0"/>
    </font>
    <font>
      <sz val="10"/>
      <name val="宋体"/>
      <family val="0"/>
    </font>
    <font>
      <b/>
      <sz val="12"/>
      <name val="宋体"/>
      <family val="0"/>
    </font>
    <font>
      <b/>
      <sz val="16"/>
      <name val="宋体"/>
      <family val="0"/>
    </font>
    <font>
      <b/>
      <sz val="10"/>
      <name val="宋体"/>
      <family val="0"/>
    </font>
    <font>
      <sz val="10"/>
      <color indexed="8"/>
      <name val="方正小标宋简体"/>
      <family val="0"/>
    </font>
    <font>
      <b/>
      <sz val="10"/>
      <color indexed="8"/>
      <name val="方正小标宋简体"/>
      <family val="0"/>
    </font>
    <font>
      <sz val="11"/>
      <color indexed="8"/>
      <name val="宋体"/>
      <family val="0"/>
    </font>
    <font>
      <sz val="11"/>
      <color indexed="10"/>
      <name val="宋体"/>
      <family val="0"/>
    </font>
    <font>
      <b/>
      <sz val="11"/>
      <color indexed="9"/>
      <name val="宋体"/>
      <family val="0"/>
    </font>
    <font>
      <b/>
      <sz val="13"/>
      <color indexed="62"/>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53"/>
      <name val="宋体"/>
      <family val="0"/>
    </font>
    <font>
      <b/>
      <sz val="11"/>
      <color indexed="63"/>
      <name val="宋体"/>
      <family val="0"/>
    </font>
    <font>
      <b/>
      <sz val="15"/>
      <color indexed="62"/>
      <name val="宋体"/>
      <family val="0"/>
    </font>
    <font>
      <b/>
      <sz val="11"/>
      <color indexed="8"/>
      <name val="宋体"/>
      <family val="0"/>
    </font>
    <font>
      <b/>
      <sz val="11"/>
      <color indexed="62"/>
      <name val="宋体"/>
      <family val="0"/>
    </font>
    <font>
      <b/>
      <sz val="18"/>
      <color indexed="62"/>
      <name val="宋体"/>
      <family val="0"/>
    </font>
    <font>
      <u val="single"/>
      <sz val="12"/>
      <color indexed="12"/>
      <name val="宋体"/>
      <family val="0"/>
    </font>
    <font>
      <i/>
      <sz val="11"/>
      <color indexed="23"/>
      <name val="宋体"/>
      <family val="0"/>
    </font>
    <font>
      <u val="single"/>
      <sz val="12"/>
      <color indexed="36"/>
      <name val="宋体"/>
      <family val="0"/>
    </font>
    <font>
      <sz val="11"/>
      <color indexed="16"/>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s>
  <cellStyleXfs count="2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7" fillId="3" borderId="1" applyNumberFormat="0" applyAlignment="0" applyProtection="0"/>
    <xf numFmtId="0" fontId="0" fillId="0" borderId="0">
      <alignment vertical="center"/>
      <protection/>
    </xf>
    <xf numFmtId="0" fontId="0" fillId="0" borderId="0">
      <alignment vertical="center"/>
      <protection/>
    </xf>
    <xf numFmtId="178" fontId="0" fillId="0" borderId="0" applyFont="0" applyFill="0" applyBorder="0" applyAlignment="0" applyProtection="0"/>
    <xf numFmtId="0" fontId="26" fillId="4" borderId="0" applyNumberFormat="0" applyBorder="0" applyAlignment="0" applyProtection="0"/>
    <xf numFmtId="0" fontId="0" fillId="0" borderId="0">
      <alignment vertical="center"/>
      <protection/>
    </xf>
    <xf numFmtId="0" fontId="0" fillId="0" borderId="0">
      <alignment vertical="center"/>
      <protection/>
    </xf>
    <xf numFmtId="176" fontId="0" fillId="0" borderId="0" applyFont="0" applyFill="0" applyBorder="0" applyAlignment="0" applyProtection="0"/>
    <xf numFmtId="0" fontId="0" fillId="0" borderId="0">
      <alignment vertical="center"/>
      <protection/>
    </xf>
    <xf numFmtId="0" fontId="28" fillId="5" borderId="0" applyNumberFormat="0" applyBorder="0" applyAlignment="0" applyProtection="0"/>
    <xf numFmtId="0" fontId="29"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23" fillId="0" borderId="0" applyNumberFormat="0" applyFill="0" applyBorder="0" applyAlignment="0" applyProtection="0"/>
    <xf numFmtId="0" fontId="0" fillId="7" borderId="2" applyNumberFormat="0" applyFont="0" applyAlignment="0" applyProtection="0"/>
    <xf numFmtId="0" fontId="0" fillId="0" borderId="0">
      <alignment vertical="center"/>
      <protection/>
    </xf>
    <xf numFmtId="0" fontId="29"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3" fillId="0" borderId="0" applyNumberFormat="0" applyFill="0" applyBorder="0" applyAlignment="0" applyProtection="0"/>
    <xf numFmtId="0" fontId="0" fillId="0" borderId="0">
      <alignment vertical="center"/>
      <protection/>
    </xf>
    <xf numFmtId="0" fontId="34" fillId="0" borderId="3" applyNumberFormat="0" applyFill="0" applyAlignment="0" applyProtection="0"/>
    <xf numFmtId="0" fontId="35" fillId="0" borderId="4" applyNumberFormat="0" applyFill="0" applyAlignment="0" applyProtection="0"/>
    <xf numFmtId="0" fontId="29" fillId="9" borderId="0" applyNumberFormat="0" applyBorder="0" applyAlignment="0" applyProtection="0"/>
    <xf numFmtId="0" fontId="30" fillId="0" borderId="5" applyNumberFormat="0" applyFill="0" applyAlignment="0" applyProtection="0"/>
    <xf numFmtId="0" fontId="29"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0" fillId="0" borderId="0">
      <alignment vertical="center"/>
      <protection/>
    </xf>
    <xf numFmtId="0" fontId="0" fillId="0" borderId="0">
      <alignment vertical="center"/>
      <protection/>
    </xf>
    <xf numFmtId="0" fontId="38" fillId="12" borderId="7" applyNumberFormat="0" applyAlignment="0" applyProtection="0"/>
    <xf numFmtId="0" fontId="26" fillId="13" borderId="0" applyNumberFormat="0" applyBorder="0" applyAlignment="0" applyProtection="0"/>
    <xf numFmtId="0" fontId="0" fillId="0" borderId="0">
      <alignment vertical="center"/>
      <protection/>
    </xf>
    <xf numFmtId="0" fontId="29"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0" borderId="0">
      <alignment vertical="center"/>
      <protection/>
    </xf>
    <xf numFmtId="0" fontId="26" fillId="17" borderId="0" applyNumberFormat="0" applyBorder="0" applyAlignment="0" applyProtection="0"/>
    <xf numFmtId="0" fontId="0" fillId="0" borderId="0">
      <alignment vertical="center"/>
      <protection/>
    </xf>
    <xf numFmtId="0" fontId="0" fillId="0" borderId="0">
      <alignment vertical="center"/>
      <protection/>
    </xf>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0" fillId="0" borderId="0">
      <alignment vertical="center"/>
      <protection/>
    </xf>
    <xf numFmtId="0" fontId="0" fillId="0" borderId="0">
      <alignment vertical="center"/>
      <protection/>
    </xf>
    <xf numFmtId="0" fontId="26" fillId="26" borderId="0" applyNumberFormat="0" applyBorder="0" applyAlignment="0" applyProtection="0"/>
    <xf numFmtId="0" fontId="29" fillId="27" borderId="0" applyNumberFormat="0" applyBorder="0" applyAlignment="0" applyProtection="0"/>
    <xf numFmtId="0" fontId="0" fillId="0" borderId="0">
      <alignment vertical="center"/>
      <protection/>
    </xf>
    <xf numFmtId="0" fontId="0" fillId="0" borderId="0">
      <alignment vertical="center"/>
      <protection/>
    </xf>
    <xf numFmtId="0" fontId="26" fillId="28" borderId="0" applyNumberFormat="0" applyBorder="0" applyAlignment="0" applyProtection="0"/>
    <xf numFmtId="0" fontId="0" fillId="0" borderId="0">
      <alignment vertical="center"/>
      <protection/>
    </xf>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0" fillId="0" borderId="0">
      <alignment vertical="center"/>
      <protection/>
    </xf>
    <xf numFmtId="0" fontId="29"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cellStyleXfs>
  <cellXfs count="38">
    <xf numFmtId="0" fontId="0" fillId="0" borderId="0" xfId="0" applyAlignment="1">
      <alignment vertical="center"/>
    </xf>
    <xf numFmtId="0" fontId="1" fillId="0" borderId="0" xfId="0" applyFont="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180" fontId="0" fillId="0" borderId="0" xfId="0" applyNumberFormat="1" applyAlignment="1">
      <alignment vertical="center"/>
    </xf>
    <xf numFmtId="181" fontId="0" fillId="0" borderId="0" xfId="0" applyNumberFormat="1" applyAlignment="1">
      <alignment vertical="center"/>
    </xf>
    <xf numFmtId="0" fontId="2" fillId="0" borderId="0" xfId="0" applyFont="1" applyAlignment="1">
      <alignment vertical="center"/>
    </xf>
    <xf numFmtId="0" fontId="3" fillId="0" borderId="10" xfId="0" applyFont="1" applyBorder="1" applyAlignment="1">
      <alignment horizontal="center" vertical="center" wrapText="1"/>
    </xf>
    <xf numFmtId="0" fontId="1" fillId="33" borderId="11" xfId="0" applyFont="1" applyFill="1" applyBorder="1" applyAlignment="1">
      <alignment horizontal="center" vertical="center" wrapText="1"/>
    </xf>
    <xf numFmtId="0" fontId="4" fillId="33" borderId="11" xfId="260" applyFont="1" applyFill="1" applyBorder="1" applyAlignment="1">
      <alignment horizontal="center" vertical="center" wrapText="1"/>
      <protection/>
    </xf>
    <xf numFmtId="180" fontId="4" fillId="33" borderId="11" xfId="260" applyNumberFormat="1" applyFont="1" applyFill="1" applyBorder="1" applyAlignment="1">
      <alignment horizontal="center" vertical="center" wrapText="1"/>
      <protection/>
    </xf>
    <xf numFmtId="0" fontId="1" fillId="34" borderId="11" xfId="241" applyFont="1" applyFill="1" applyBorder="1" applyAlignment="1">
      <alignment horizontal="center" vertical="center" wrapText="1"/>
      <protection/>
    </xf>
    <xf numFmtId="0" fontId="1" fillId="0" borderId="11" xfId="0" applyFont="1" applyBorder="1" applyAlignment="1">
      <alignment horizontal="center" vertical="center"/>
    </xf>
    <xf numFmtId="0" fontId="1" fillId="0" borderId="11" xfId="0" applyFont="1" applyBorder="1" applyAlignment="1">
      <alignment horizontal="left" vertical="center"/>
    </xf>
    <xf numFmtId="0" fontId="1" fillId="0" borderId="11" xfId="260" applyFont="1" applyBorder="1" applyAlignment="1">
      <alignment horizontal="center"/>
      <protection/>
    </xf>
    <xf numFmtId="180" fontId="1" fillId="0" borderId="11" xfId="260" applyNumberFormat="1" applyFont="1" applyBorder="1" applyAlignment="1">
      <alignment horizontal="center"/>
      <protection/>
    </xf>
    <xf numFmtId="0" fontId="1" fillId="0" borderId="12" xfId="260" applyFont="1" applyBorder="1" applyAlignment="1">
      <alignment horizontal="center"/>
      <protection/>
    </xf>
    <xf numFmtId="0" fontId="1" fillId="33" borderId="11" xfId="260" applyFont="1" applyFill="1" applyBorder="1" applyAlignment="1">
      <alignment horizontal="center" vertical="center"/>
      <protection/>
    </xf>
    <xf numFmtId="0" fontId="1" fillId="33" borderId="11" xfId="260" applyFont="1" applyFill="1" applyBorder="1" applyAlignment="1">
      <alignment horizontal="left" vertical="center"/>
      <protection/>
    </xf>
    <xf numFmtId="180" fontId="1" fillId="0" borderId="11" xfId="0" applyNumberFormat="1" applyFont="1" applyBorder="1" applyAlignment="1">
      <alignment horizontal="center" vertical="center"/>
    </xf>
    <xf numFmtId="0" fontId="1" fillId="0" borderId="11" xfId="260" applyFont="1" applyBorder="1" applyAlignment="1">
      <alignment horizontal="center" vertical="center"/>
      <protection/>
    </xf>
    <xf numFmtId="180" fontId="1" fillId="0" borderId="11" xfId="260" applyNumberFormat="1" applyFont="1" applyBorder="1" applyAlignment="1">
      <alignment horizontal="center" vertical="center"/>
      <protection/>
    </xf>
    <xf numFmtId="0" fontId="1" fillId="0" borderId="11" xfId="0" applyFont="1" applyBorder="1" applyAlignment="1">
      <alignment horizontal="left" vertical="center" wrapText="1"/>
    </xf>
    <xf numFmtId="181" fontId="4" fillId="33" borderId="11" xfId="260" applyNumberFormat="1" applyFont="1" applyFill="1" applyBorder="1" applyAlignment="1">
      <alignment horizontal="center" vertical="center" wrapText="1"/>
      <protection/>
    </xf>
    <xf numFmtId="49" fontId="5" fillId="34" borderId="11" xfId="146" applyNumberFormat="1" applyFont="1" applyFill="1" applyBorder="1" applyAlignment="1">
      <alignment horizontal="center" vertical="center" wrapText="1"/>
      <protection/>
    </xf>
    <xf numFmtId="181" fontId="5" fillId="34" borderId="11" xfId="146" applyNumberFormat="1" applyFont="1" applyFill="1" applyBorder="1" applyAlignment="1">
      <alignment horizontal="center" vertical="center" wrapText="1"/>
      <protection/>
    </xf>
    <xf numFmtId="49" fontId="6" fillId="34" borderId="11" xfId="146" applyNumberFormat="1" applyFont="1" applyFill="1" applyBorder="1" applyAlignment="1">
      <alignment horizontal="center" vertical="center" wrapText="1"/>
      <protection/>
    </xf>
    <xf numFmtId="0" fontId="1" fillId="33" borderId="11" xfId="260" applyFont="1" applyFill="1" applyBorder="1" applyAlignment="1">
      <alignment horizontal="center"/>
      <protection/>
    </xf>
    <xf numFmtId="0" fontId="4" fillId="0" borderId="11" xfId="260" applyFont="1" applyBorder="1" applyAlignment="1">
      <alignment horizontal="center"/>
      <protection/>
    </xf>
    <xf numFmtId="0" fontId="4" fillId="0" borderId="11" xfId="0" applyFont="1" applyBorder="1" applyAlignment="1">
      <alignment vertical="center"/>
    </xf>
    <xf numFmtId="0" fontId="1" fillId="33" borderId="11" xfId="0" applyFont="1" applyFill="1" applyBorder="1" applyAlignment="1">
      <alignment vertical="center"/>
    </xf>
    <xf numFmtId="0" fontId="4" fillId="0" borderId="11" xfId="260" applyFont="1" applyBorder="1" applyAlignment="1">
      <alignment horizontal="center" vertical="center"/>
      <protection/>
    </xf>
    <xf numFmtId="0" fontId="1" fillId="0" borderId="11" xfId="0" applyFont="1" applyBorder="1" applyAlignment="1">
      <alignment vertical="center"/>
    </xf>
    <xf numFmtId="49" fontId="5" fillId="34" borderId="12" xfId="146" applyNumberFormat="1" applyFont="1" applyFill="1" applyBorder="1" applyAlignment="1">
      <alignment horizontal="center" vertical="center" wrapText="1"/>
      <protection/>
    </xf>
    <xf numFmtId="0" fontId="1" fillId="0" borderId="11" xfId="0" applyFont="1" applyBorder="1" applyAlignment="1" quotePrefix="1">
      <alignment horizontal="center" vertical="center"/>
    </xf>
    <xf numFmtId="0" fontId="1" fillId="33" borderId="11" xfId="260" applyFont="1" applyFill="1" applyBorder="1" applyAlignment="1" quotePrefix="1">
      <alignment horizontal="center" vertical="center"/>
      <protection/>
    </xf>
  </cellXfs>
  <cellStyles count="247">
    <cellStyle name="Normal" xfId="0"/>
    <cellStyle name="Currency [0]" xfId="15"/>
    <cellStyle name="Currency" xfId="16"/>
    <cellStyle name="常规 44" xfId="17"/>
    <cellStyle name="常规 39" xfId="18"/>
    <cellStyle name="20% - 强调文字颜色 3" xfId="19"/>
    <cellStyle name="输入" xfId="20"/>
    <cellStyle name="常规 10 3" xfId="21"/>
    <cellStyle name="常规 13 2" xfId="22"/>
    <cellStyle name="Comma [0]" xfId="23"/>
    <cellStyle name="40% - 强调文字颜色 3" xfId="24"/>
    <cellStyle name="常规 31 2" xfId="25"/>
    <cellStyle name="常规 26 2" xfId="26"/>
    <cellStyle name="Comma" xfId="27"/>
    <cellStyle name="常规 7 3" xfId="28"/>
    <cellStyle name="差" xfId="29"/>
    <cellStyle name="60% - 强调文字颜色 3" xfId="30"/>
    <cellStyle name="Hyperlink" xfId="31"/>
    <cellStyle name="Percent" xfId="32"/>
    <cellStyle name="常规 13 3" xfId="33"/>
    <cellStyle name="Followed Hyperlink" xfId="34"/>
    <cellStyle name="注释" xfId="35"/>
    <cellStyle name="常规 6" xfId="36"/>
    <cellStyle name="60% - 强调文字颜色 2" xfId="37"/>
    <cellStyle name="标题 4" xfId="38"/>
    <cellStyle name="警告文本" xfId="39"/>
    <cellStyle name="标题" xfId="40"/>
    <cellStyle name="常规 21 4" xfId="41"/>
    <cellStyle name="常规 16 4" xfId="42"/>
    <cellStyle name="常规 12" xfId="43"/>
    <cellStyle name="解释性文本" xfId="44"/>
    <cellStyle name="常规 49 2" xfId="45"/>
    <cellStyle name="标题 1" xfId="46"/>
    <cellStyle name="标题 2" xfId="47"/>
    <cellStyle name="60% - 强调文字颜色 1" xfId="48"/>
    <cellStyle name="标题 3" xfId="49"/>
    <cellStyle name="60% - 强调文字颜色 4" xfId="50"/>
    <cellStyle name="输出" xfId="51"/>
    <cellStyle name="计算" xfId="52"/>
    <cellStyle name="常规 31" xfId="53"/>
    <cellStyle name="常规 26" xfId="54"/>
    <cellStyle name="检查单元格" xfId="55"/>
    <cellStyle name="20% - 强调文字颜色 6" xfId="56"/>
    <cellStyle name="常规 8 3" xfId="57"/>
    <cellStyle name="强调文字颜色 2" xfId="58"/>
    <cellStyle name="链接单元格" xfId="59"/>
    <cellStyle name="汇总" xfId="60"/>
    <cellStyle name="好" xfId="61"/>
    <cellStyle name="适中" xfId="62"/>
    <cellStyle name="常规 8 2" xfId="63"/>
    <cellStyle name="20% - 强调文字颜色 5" xfId="64"/>
    <cellStyle name="常规 42 4" xfId="65"/>
    <cellStyle name="常规 37 4" xfId="66"/>
    <cellStyle name="强调文字颜色 1" xfId="67"/>
    <cellStyle name="20% - 强调文字颜色 1" xfId="68"/>
    <cellStyle name="40% - 强调文字颜色 1" xfId="69"/>
    <cellStyle name="20% - 强调文字颜色 2" xfId="70"/>
    <cellStyle name="40% - 强调文字颜色 2" xfId="71"/>
    <cellStyle name="强调文字颜色 3" xfId="72"/>
    <cellStyle name="强调文字颜色 4" xfId="73"/>
    <cellStyle name="20% - 强调文字颜色 4" xfId="74"/>
    <cellStyle name="常规 31 3" xfId="75"/>
    <cellStyle name="常规 26 3" xfId="76"/>
    <cellStyle name="40% - 强调文字颜色 4" xfId="77"/>
    <cellStyle name="强调文字颜色 5" xfId="78"/>
    <cellStyle name="常规 31 4" xfId="79"/>
    <cellStyle name="常规 26 4" xfId="80"/>
    <cellStyle name="40% - 强调文字颜色 5" xfId="81"/>
    <cellStyle name="常规 48 2" xfId="82"/>
    <cellStyle name="60% - 强调文字颜色 5" xfId="83"/>
    <cellStyle name="强调文字颜色 6" xfId="84"/>
    <cellStyle name="40% - 强调文字颜色 6" xfId="85"/>
    <cellStyle name="常规 48 3" xfId="86"/>
    <cellStyle name="60% - 强调文字颜色 6" xfId="87"/>
    <cellStyle name="常规 21 2" xfId="88"/>
    <cellStyle name="常规 16 2" xfId="89"/>
    <cellStyle name="常规 10" xfId="90"/>
    <cellStyle name="常规 10 2" xfId="91"/>
    <cellStyle name="常规 10 4" xfId="92"/>
    <cellStyle name="常规 21 3" xfId="93"/>
    <cellStyle name="常规 16 3" xfId="94"/>
    <cellStyle name="常规 11" xfId="95"/>
    <cellStyle name="常规 13" xfId="96"/>
    <cellStyle name="常规 11 2" xfId="97"/>
    <cellStyle name="常规 11 3" xfId="98"/>
    <cellStyle name="常规 11 4" xfId="99"/>
    <cellStyle name="常规 12 2" xfId="100"/>
    <cellStyle name="常规 12 3" xfId="101"/>
    <cellStyle name="常规 12 4" xfId="102"/>
    <cellStyle name="常规 13 4" xfId="103"/>
    <cellStyle name="常规 14" xfId="104"/>
    <cellStyle name="常规 14 2" xfId="105"/>
    <cellStyle name="常规 14 3" xfId="106"/>
    <cellStyle name="常规 14 4" xfId="107"/>
    <cellStyle name="常规 20" xfId="108"/>
    <cellStyle name="常规 15" xfId="109"/>
    <cellStyle name="常规 20 2" xfId="110"/>
    <cellStyle name="常规 15 2" xfId="111"/>
    <cellStyle name="常规 20 3" xfId="112"/>
    <cellStyle name="常规 15 3" xfId="113"/>
    <cellStyle name="常规 20 4" xfId="114"/>
    <cellStyle name="常规 15 4" xfId="115"/>
    <cellStyle name="常规 21" xfId="116"/>
    <cellStyle name="常规 16" xfId="117"/>
    <cellStyle name="常规 22" xfId="118"/>
    <cellStyle name="常规 17" xfId="119"/>
    <cellStyle name="常规 22 2" xfId="120"/>
    <cellStyle name="常规 17 2" xfId="121"/>
    <cellStyle name="常规 22 3" xfId="122"/>
    <cellStyle name="常规 17 3" xfId="123"/>
    <cellStyle name="常规 22 4" xfId="124"/>
    <cellStyle name="常规 17 4" xfId="125"/>
    <cellStyle name="常规 23" xfId="126"/>
    <cellStyle name="常规 18" xfId="127"/>
    <cellStyle name="常规 23 2" xfId="128"/>
    <cellStyle name="常规 18 2" xfId="129"/>
    <cellStyle name="常规 23 3" xfId="130"/>
    <cellStyle name="常规 18 3" xfId="131"/>
    <cellStyle name="常规 23 4" xfId="132"/>
    <cellStyle name="常规 18 4" xfId="133"/>
    <cellStyle name="常规 24" xfId="134"/>
    <cellStyle name="常规 19" xfId="135"/>
    <cellStyle name="常规 24 2" xfId="136"/>
    <cellStyle name="常规 19 2" xfId="137"/>
    <cellStyle name="常规 24 3" xfId="138"/>
    <cellStyle name="常规 19 3" xfId="139"/>
    <cellStyle name="常规 24 4" xfId="140"/>
    <cellStyle name="常规 19 4" xfId="141"/>
    <cellStyle name="常规 2" xfId="142"/>
    <cellStyle name="常规 2 2" xfId="143"/>
    <cellStyle name="常规 2 3" xfId="144"/>
    <cellStyle name="常规 2 4" xfId="145"/>
    <cellStyle name="常规 2 5" xfId="146"/>
    <cellStyle name="常规 30" xfId="147"/>
    <cellStyle name="常规 25" xfId="148"/>
    <cellStyle name="常规 30 2" xfId="149"/>
    <cellStyle name="常规 25 2" xfId="150"/>
    <cellStyle name="常规 30 3" xfId="151"/>
    <cellStyle name="常规 25 3" xfId="152"/>
    <cellStyle name="常规 30 4" xfId="153"/>
    <cellStyle name="常规 25 4" xfId="154"/>
    <cellStyle name="常规 32" xfId="155"/>
    <cellStyle name="常规 27" xfId="156"/>
    <cellStyle name="常规 32 2" xfId="157"/>
    <cellStyle name="常规 27 2" xfId="158"/>
    <cellStyle name="常规 32 3" xfId="159"/>
    <cellStyle name="常规 27 3" xfId="160"/>
    <cellStyle name="常规 32 4" xfId="161"/>
    <cellStyle name="常规 27 4" xfId="162"/>
    <cellStyle name="常规 33" xfId="163"/>
    <cellStyle name="常规 28" xfId="164"/>
    <cellStyle name="常规 33 2" xfId="165"/>
    <cellStyle name="常规 28 2" xfId="166"/>
    <cellStyle name="常规 33 3" xfId="167"/>
    <cellStyle name="常规 28 3" xfId="168"/>
    <cellStyle name="常规 33 4" xfId="169"/>
    <cellStyle name="常规 28 4" xfId="170"/>
    <cellStyle name="常规 34" xfId="171"/>
    <cellStyle name="常规 29" xfId="172"/>
    <cellStyle name="常规 34 2" xfId="173"/>
    <cellStyle name="常规 29 2" xfId="174"/>
    <cellStyle name="常规 34 3" xfId="175"/>
    <cellStyle name="常规 29 3" xfId="176"/>
    <cellStyle name="常规 34 4" xfId="177"/>
    <cellStyle name="常规 29 4" xfId="178"/>
    <cellStyle name="常规 3" xfId="179"/>
    <cellStyle name="常规 40" xfId="180"/>
    <cellStyle name="常规 35" xfId="181"/>
    <cellStyle name="常规 40 2" xfId="182"/>
    <cellStyle name="常规 35 2" xfId="183"/>
    <cellStyle name="常规 40 3" xfId="184"/>
    <cellStyle name="常规 35 3" xfId="185"/>
    <cellStyle name="常规 40 4" xfId="186"/>
    <cellStyle name="常规 35 4" xfId="187"/>
    <cellStyle name="常规 41" xfId="188"/>
    <cellStyle name="常规 36" xfId="189"/>
    <cellStyle name="常规 41 2" xfId="190"/>
    <cellStyle name="常规 36 2" xfId="191"/>
    <cellStyle name="常规 41 3" xfId="192"/>
    <cellStyle name="常规 36 3" xfId="193"/>
    <cellStyle name="常规 41 4" xfId="194"/>
    <cellStyle name="常规 36 4" xfId="195"/>
    <cellStyle name="常规 42" xfId="196"/>
    <cellStyle name="常规 37" xfId="197"/>
    <cellStyle name="常规 42 2" xfId="198"/>
    <cellStyle name="常规 37 2" xfId="199"/>
    <cellStyle name="常规 42 3" xfId="200"/>
    <cellStyle name="常规 37 3" xfId="201"/>
    <cellStyle name="常规 43" xfId="202"/>
    <cellStyle name="常规 38" xfId="203"/>
    <cellStyle name="常规 43 2" xfId="204"/>
    <cellStyle name="常规 38 2" xfId="205"/>
    <cellStyle name="常规 43 3" xfId="206"/>
    <cellStyle name="常规 38 3" xfId="207"/>
    <cellStyle name="常规 43 4" xfId="208"/>
    <cellStyle name="常规 38 4" xfId="209"/>
    <cellStyle name="常规 44 2" xfId="210"/>
    <cellStyle name="常规 39 2" xfId="211"/>
    <cellStyle name="常规 44 3" xfId="212"/>
    <cellStyle name="常规 39 3" xfId="213"/>
    <cellStyle name="常规 44 4" xfId="214"/>
    <cellStyle name="常规 39 4" xfId="215"/>
    <cellStyle name="常规 4" xfId="216"/>
    <cellStyle name="常规 50" xfId="217"/>
    <cellStyle name="常规 45" xfId="218"/>
    <cellStyle name="常规 50 2" xfId="219"/>
    <cellStyle name="常规 45 2" xfId="220"/>
    <cellStyle name="常规 50 3" xfId="221"/>
    <cellStyle name="常规 45 3" xfId="222"/>
    <cellStyle name="常规 50 4" xfId="223"/>
    <cellStyle name="常规 45 4" xfId="224"/>
    <cellStyle name="常规 51" xfId="225"/>
    <cellStyle name="常规 46" xfId="226"/>
    <cellStyle name="常规 51 2" xfId="227"/>
    <cellStyle name="常规 46 2" xfId="228"/>
    <cellStyle name="常规 51 3" xfId="229"/>
    <cellStyle name="常规 46 3" xfId="230"/>
    <cellStyle name="常规 51 4" xfId="231"/>
    <cellStyle name="常规 46 4" xfId="232"/>
    <cellStyle name="常规 52" xfId="233"/>
    <cellStyle name="常规 47" xfId="234"/>
    <cellStyle name="常规 52 2" xfId="235"/>
    <cellStyle name="常规 47 2" xfId="236"/>
    <cellStyle name="常规 52 3" xfId="237"/>
    <cellStyle name="常规 47 3" xfId="238"/>
    <cellStyle name="常规 52 4" xfId="239"/>
    <cellStyle name="常规 47 4" xfId="240"/>
    <cellStyle name="常规 53" xfId="241"/>
    <cellStyle name="常规 48" xfId="242"/>
    <cellStyle name="常规 48 4" xfId="243"/>
    <cellStyle name="常规 49" xfId="244"/>
    <cellStyle name="常规 49 3" xfId="245"/>
    <cellStyle name="常规 49 4" xfId="246"/>
    <cellStyle name="常规 5" xfId="247"/>
    <cellStyle name="常规 6 2" xfId="248"/>
    <cellStyle name="常规 6 3" xfId="249"/>
    <cellStyle name="常规 6 4" xfId="250"/>
    <cellStyle name="常规 7" xfId="251"/>
    <cellStyle name="常规 7 2" xfId="252"/>
    <cellStyle name="常规 7 4" xfId="253"/>
    <cellStyle name="常规 8" xfId="254"/>
    <cellStyle name="常规 8 4" xfId="255"/>
    <cellStyle name="常规 9" xfId="256"/>
    <cellStyle name="常规 9 2" xfId="257"/>
    <cellStyle name="常规 9 3" xfId="258"/>
    <cellStyle name="常规 9 4" xfId="259"/>
    <cellStyle name="常规_Sheet1" xfId="2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89"/>
  <sheetViews>
    <sheetView tabSelected="1" workbookViewId="0" topLeftCell="A1">
      <selection activeCell="M11" sqref="M11"/>
    </sheetView>
  </sheetViews>
  <sheetFormatPr defaultColWidth="9.00390625" defaultRowHeight="14.25"/>
  <cols>
    <col min="1" max="1" width="5.00390625" style="4" customWidth="1"/>
    <col min="2" max="2" width="7.375" style="4" customWidth="1"/>
    <col min="3" max="3" width="25.75390625" style="5" customWidth="1"/>
    <col min="4" max="4" width="9.625" style="0" customWidth="1"/>
    <col min="5" max="5" width="10.625" style="4" customWidth="1"/>
    <col min="6" max="6" width="5.875" style="0" customWidth="1"/>
    <col min="7" max="7" width="8.00390625" style="6" customWidth="1"/>
    <col min="8" max="8" width="7.50390625" style="6" customWidth="1"/>
    <col min="9" max="9" width="9.875" style="0" customWidth="1"/>
    <col min="10" max="10" width="7.00390625" style="7" customWidth="1"/>
    <col min="11" max="11" width="7.375" style="7" customWidth="1"/>
    <col min="12" max="12" width="9.00390625" style="8" customWidth="1"/>
    <col min="13" max="13" width="10.75390625" style="0" customWidth="1"/>
  </cols>
  <sheetData>
    <row r="1" ht="18" customHeight="1">
      <c r="A1" s="4" t="s">
        <v>0</v>
      </c>
    </row>
    <row r="2" spans="1:13" ht="27" customHeight="1">
      <c r="A2" s="9" t="s">
        <v>1</v>
      </c>
      <c r="B2" s="9"/>
      <c r="C2" s="9"/>
      <c r="D2" s="9"/>
      <c r="E2" s="9"/>
      <c r="F2" s="9"/>
      <c r="G2" s="9"/>
      <c r="H2" s="9"/>
      <c r="I2" s="9"/>
      <c r="J2" s="9"/>
      <c r="K2" s="9"/>
      <c r="L2" s="9"/>
      <c r="M2" s="9"/>
    </row>
    <row r="3" spans="1:13" s="1" customFormat="1" ht="27" customHeight="1">
      <c r="A3" s="10" t="s">
        <v>2</v>
      </c>
      <c r="B3" s="11" t="s">
        <v>3</v>
      </c>
      <c r="C3" s="11" t="s">
        <v>4</v>
      </c>
      <c r="D3" s="11" t="s">
        <v>5</v>
      </c>
      <c r="E3" s="11" t="s">
        <v>6</v>
      </c>
      <c r="F3" s="11" t="s">
        <v>7</v>
      </c>
      <c r="G3" s="12" t="s">
        <v>8</v>
      </c>
      <c r="H3" s="12" t="s">
        <v>9</v>
      </c>
      <c r="I3" s="11" t="s">
        <v>10</v>
      </c>
      <c r="J3" s="25" t="s">
        <v>11</v>
      </c>
      <c r="K3" s="25" t="s">
        <v>12</v>
      </c>
      <c r="L3" s="11" t="s">
        <v>13</v>
      </c>
      <c r="M3" s="11" t="s">
        <v>14</v>
      </c>
    </row>
    <row r="4" spans="1:13" s="2" customFormat="1" ht="18.75" customHeight="1">
      <c r="A4" s="13">
        <v>1</v>
      </c>
      <c r="B4" s="14" t="s">
        <v>15</v>
      </c>
      <c r="C4" s="15" t="s">
        <v>16</v>
      </c>
      <c r="D4" s="14" t="s">
        <v>17</v>
      </c>
      <c r="E4" s="36" t="s">
        <v>18</v>
      </c>
      <c r="F4" s="16">
        <v>10</v>
      </c>
      <c r="G4" s="17">
        <v>83.9</v>
      </c>
      <c r="H4" s="17">
        <f aca="true" t="shared" si="0" ref="H4:H9">G4*0.6</f>
        <v>50.34</v>
      </c>
      <c r="I4" s="26" t="s">
        <v>19</v>
      </c>
      <c r="J4" s="27">
        <f aca="true" t="shared" si="1" ref="J4:J9">I4*0.4</f>
        <v>32.800000000000004</v>
      </c>
      <c r="K4" s="27">
        <f aca="true" t="shared" si="2" ref="K4:K40">J4+H4</f>
        <v>83.14000000000001</v>
      </c>
      <c r="L4" s="28" t="s">
        <v>20</v>
      </c>
      <c r="M4" s="16"/>
    </row>
    <row r="5" spans="1:13" s="2" customFormat="1" ht="18.75" customHeight="1">
      <c r="A5" s="13">
        <v>2</v>
      </c>
      <c r="B5" s="14" t="s">
        <v>21</v>
      </c>
      <c r="C5" s="15" t="s">
        <v>16</v>
      </c>
      <c r="D5" s="14" t="s">
        <v>17</v>
      </c>
      <c r="E5" s="36" t="s">
        <v>22</v>
      </c>
      <c r="F5" s="18">
        <v>14</v>
      </c>
      <c r="G5" s="17">
        <v>77.66</v>
      </c>
      <c r="H5" s="17">
        <f t="shared" si="0"/>
        <v>46.596</v>
      </c>
      <c r="I5" s="26" t="s">
        <v>23</v>
      </c>
      <c r="J5" s="27">
        <f t="shared" si="1"/>
        <v>32.4</v>
      </c>
      <c r="K5" s="27">
        <f t="shared" si="2"/>
        <v>78.996</v>
      </c>
      <c r="L5" s="28" t="s">
        <v>20</v>
      </c>
      <c r="M5" s="16"/>
    </row>
    <row r="6" spans="1:13" s="2" customFormat="1" ht="18.75" customHeight="1">
      <c r="A6" s="13">
        <v>3</v>
      </c>
      <c r="B6" s="14" t="s">
        <v>24</v>
      </c>
      <c r="C6" s="15" t="s">
        <v>16</v>
      </c>
      <c r="D6" s="14" t="s">
        <v>17</v>
      </c>
      <c r="E6" s="36" t="s">
        <v>25</v>
      </c>
      <c r="F6" s="18">
        <v>11</v>
      </c>
      <c r="G6" s="17">
        <v>75.4</v>
      </c>
      <c r="H6" s="17">
        <f t="shared" si="0"/>
        <v>45.24</v>
      </c>
      <c r="I6" s="26" t="s">
        <v>26</v>
      </c>
      <c r="J6" s="27">
        <f t="shared" si="1"/>
        <v>32</v>
      </c>
      <c r="K6" s="27">
        <f t="shared" si="2"/>
        <v>77.24000000000001</v>
      </c>
      <c r="L6" s="28"/>
      <c r="M6" s="16"/>
    </row>
    <row r="7" spans="1:13" s="2" customFormat="1" ht="18.75" customHeight="1">
      <c r="A7" s="13">
        <v>4</v>
      </c>
      <c r="B7" s="14" t="s">
        <v>27</v>
      </c>
      <c r="C7" s="15" t="s">
        <v>16</v>
      </c>
      <c r="D7" s="14" t="s">
        <v>17</v>
      </c>
      <c r="E7" s="36" t="s">
        <v>28</v>
      </c>
      <c r="F7" s="18">
        <v>5</v>
      </c>
      <c r="G7" s="17">
        <v>74</v>
      </c>
      <c r="H7" s="17">
        <f t="shared" si="0"/>
        <v>44.4</v>
      </c>
      <c r="I7" s="26" t="s">
        <v>23</v>
      </c>
      <c r="J7" s="27">
        <f t="shared" si="1"/>
        <v>32.4</v>
      </c>
      <c r="K7" s="27">
        <f t="shared" si="2"/>
        <v>76.8</v>
      </c>
      <c r="L7" s="28"/>
      <c r="M7" s="16"/>
    </row>
    <row r="8" spans="1:13" s="2" customFormat="1" ht="18.75" customHeight="1">
      <c r="A8" s="13">
        <v>5</v>
      </c>
      <c r="B8" s="14" t="s">
        <v>29</v>
      </c>
      <c r="C8" s="15" t="s">
        <v>16</v>
      </c>
      <c r="D8" s="14" t="s">
        <v>17</v>
      </c>
      <c r="E8" s="36" t="s">
        <v>30</v>
      </c>
      <c r="F8" s="18">
        <v>8</v>
      </c>
      <c r="G8" s="17">
        <v>72.42</v>
      </c>
      <c r="H8" s="17">
        <f t="shared" si="0"/>
        <v>43.452</v>
      </c>
      <c r="I8" s="26" t="s">
        <v>26</v>
      </c>
      <c r="J8" s="27">
        <f t="shared" si="1"/>
        <v>32</v>
      </c>
      <c r="K8" s="27">
        <f t="shared" si="2"/>
        <v>75.452</v>
      </c>
      <c r="L8" s="28"/>
      <c r="M8" s="16"/>
    </row>
    <row r="9" spans="1:13" s="2" customFormat="1" ht="18.75" customHeight="1">
      <c r="A9" s="13">
        <v>6</v>
      </c>
      <c r="B9" s="14" t="s">
        <v>31</v>
      </c>
      <c r="C9" s="15" t="s">
        <v>32</v>
      </c>
      <c r="D9" s="14" t="s">
        <v>17</v>
      </c>
      <c r="E9" s="36" t="s">
        <v>33</v>
      </c>
      <c r="F9" s="18">
        <v>6</v>
      </c>
      <c r="G9" s="17">
        <v>85.8</v>
      </c>
      <c r="H9" s="17">
        <f t="shared" si="0"/>
        <v>51.48</v>
      </c>
      <c r="I9" s="26" t="s">
        <v>34</v>
      </c>
      <c r="J9" s="27">
        <f t="shared" si="1"/>
        <v>27.6</v>
      </c>
      <c r="K9" s="27">
        <f t="shared" si="2"/>
        <v>79.08</v>
      </c>
      <c r="L9" s="28" t="s">
        <v>20</v>
      </c>
      <c r="M9" s="16"/>
    </row>
    <row r="10" spans="1:13" s="2" customFormat="1" ht="18.75" customHeight="1">
      <c r="A10" s="13">
        <v>7</v>
      </c>
      <c r="B10" s="14" t="s">
        <v>35</v>
      </c>
      <c r="C10" s="15" t="s">
        <v>32</v>
      </c>
      <c r="D10" s="14" t="s">
        <v>17</v>
      </c>
      <c r="E10" s="36" t="s">
        <v>36</v>
      </c>
      <c r="F10" s="18">
        <v>19</v>
      </c>
      <c r="G10" s="17">
        <v>78.98</v>
      </c>
      <c r="H10" s="17">
        <f aca="true" t="shared" si="3" ref="H10:H25">G10*0.6</f>
        <v>47.388</v>
      </c>
      <c r="I10" s="26" t="s">
        <v>37</v>
      </c>
      <c r="J10" s="27">
        <f aca="true" t="shared" si="4" ref="J10:J25">I10*0.4</f>
        <v>29.200000000000003</v>
      </c>
      <c r="K10" s="27">
        <f t="shared" si="2"/>
        <v>76.588</v>
      </c>
      <c r="L10" s="28" t="s">
        <v>20</v>
      </c>
      <c r="M10" s="16"/>
    </row>
    <row r="11" spans="1:13" s="2" customFormat="1" ht="18.75" customHeight="1">
      <c r="A11" s="13">
        <v>8</v>
      </c>
      <c r="B11" s="14" t="s">
        <v>38</v>
      </c>
      <c r="C11" s="15" t="s">
        <v>32</v>
      </c>
      <c r="D11" s="14" t="s">
        <v>17</v>
      </c>
      <c r="E11" s="36" t="s">
        <v>39</v>
      </c>
      <c r="F11" s="18">
        <v>18</v>
      </c>
      <c r="G11" s="17">
        <v>76.92</v>
      </c>
      <c r="H11" s="17">
        <f t="shared" si="3"/>
        <v>46.152</v>
      </c>
      <c r="I11" s="26" t="s">
        <v>40</v>
      </c>
      <c r="J11" s="27">
        <f t="shared" si="4"/>
        <v>28.400000000000002</v>
      </c>
      <c r="K11" s="27">
        <f t="shared" si="2"/>
        <v>74.552</v>
      </c>
      <c r="L11" s="28"/>
      <c r="M11" s="16"/>
    </row>
    <row r="12" spans="1:13" s="2" customFormat="1" ht="18.75" customHeight="1">
      <c r="A12" s="13">
        <v>9</v>
      </c>
      <c r="B12" s="14" t="s">
        <v>41</v>
      </c>
      <c r="C12" s="15" t="s">
        <v>32</v>
      </c>
      <c r="D12" s="14" t="s">
        <v>17</v>
      </c>
      <c r="E12" s="36" t="s">
        <v>42</v>
      </c>
      <c r="F12" s="18">
        <v>15</v>
      </c>
      <c r="G12" s="17">
        <v>73.5</v>
      </c>
      <c r="H12" s="17">
        <f t="shared" si="3"/>
        <v>44.1</v>
      </c>
      <c r="I12" s="26" t="s">
        <v>40</v>
      </c>
      <c r="J12" s="27">
        <f t="shared" si="4"/>
        <v>28.400000000000002</v>
      </c>
      <c r="K12" s="27">
        <f t="shared" si="2"/>
        <v>72.5</v>
      </c>
      <c r="L12" s="28"/>
      <c r="M12" s="16"/>
    </row>
    <row r="13" spans="1:13" s="2" customFormat="1" ht="18.75" customHeight="1">
      <c r="A13" s="13">
        <v>10</v>
      </c>
      <c r="B13" s="14" t="s">
        <v>43</v>
      </c>
      <c r="C13" s="15" t="s">
        <v>44</v>
      </c>
      <c r="D13" s="14" t="s">
        <v>17</v>
      </c>
      <c r="E13" s="36" t="s">
        <v>45</v>
      </c>
      <c r="F13" s="18">
        <v>16</v>
      </c>
      <c r="G13" s="17">
        <v>75.9</v>
      </c>
      <c r="H13" s="17">
        <f t="shared" si="3"/>
        <v>45.54</v>
      </c>
      <c r="I13" s="26" t="s">
        <v>19</v>
      </c>
      <c r="J13" s="27">
        <f t="shared" si="4"/>
        <v>32.800000000000004</v>
      </c>
      <c r="K13" s="27">
        <f t="shared" si="2"/>
        <v>78.34</v>
      </c>
      <c r="L13" s="28" t="s">
        <v>20</v>
      </c>
      <c r="M13" s="16"/>
    </row>
    <row r="14" spans="1:13" s="2" customFormat="1" ht="18.75" customHeight="1">
      <c r="A14" s="13">
        <v>11</v>
      </c>
      <c r="B14" s="14" t="s">
        <v>46</v>
      </c>
      <c r="C14" s="15" t="s">
        <v>44</v>
      </c>
      <c r="D14" s="14" t="s">
        <v>17</v>
      </c>
      <c r="E14" s="36" t="s">
        <v>47</v>
      </c>
      <c r="F14" s="18">
        <v>7</v>
      </c>
      <c r="G14" s="17">
        <v>78.8</v>
      </c>
      <c r="H14" s="17">
        <f t="shared" si="3"/>
        <v>47.279999999999994</v>
      </c>
      <c r="I14" s="26" t="s">
        <v>48</v>
      </c>
      <c r="J14" s="27">
        <f t="shared" si="4"/>
        <v>30.8</v>
      </c>
      <c r="K14" s="27">
        <f t="shared" si="2"/>
        <v>78.08</v>
      </c>
      <c r="L14" s="28" t="s">
        <v>20</v>
      </c>
      <c r="M14" s="16"/>
    </row>
    <row r="15" spans="1:13" s="2" customFormat="1" ht="18.75" customHeight="1">
      <c r="A15" s="13">
        <v>12</v>
      </c>
      <c r="B15" s="14" t="s">
        <v>49</v>
      </c>
      <c r="C15" s="15" t="s">
        <v>44</v>
      </c>
      <c r="D15" s="14" t="s">
        <v>17</v>
      </c>
      <c r="E15" s="36" t="s">
        <v>50</v>
      </c>
      <c r="F15" s="18">
        <v>12</v>
      </c>
      <c r="G15" s="17">
        <v>76.36</v>
      </c>
      <c r="H15" s="17">
        <f t="shared" si="3"/>
        <v>45.815999999999995</v>
      </c>
      <c r="I15" s="26" t="s">
        <v>51</v>
      </c>
      <c r="J15" s="27">
        <f t="shared" si="4"/>
        <v>31.6</v>
      </c>
      <c r="K15" s="27">
        <f t="shared" si="2"/>
        <v>77.416</v>
      </c>
      <c r="L15" s="28"/>
      <c r="M15" s="16"/>
    </row>
    <row r="16" spans="1:13" s="2" customFormat="1" ht="18.75" customHeight="1">
      <c r="A16" s="13">
        <v>13</v>
      </c>
      <c r="B16" s="14" t="s">
        <v>52</v>
      </c>
      <c r="C16" s="15" t="s">
        <v>44</v>
      </c>
      <c r="D16" s="14" t="s">
        <v>17</v>
      </c>
      <c r="E16" s="36" t="s">
        <v>53</v>
      </c>
      <c r="F16" s="18" t="s">
        <v>54</v>
      </c>
      <c r="G16" s="17" t="s">
        <v>54</v>
      </c>
      <c r="H16" s="17">
        <v>0</v>
      </c>
      <c r="I16" s="26" t="s">
        <v>55</v>
      </c>
      <c r="J16" s="27">
        <f t="shared" si="4"/>
        <v>29.6</v>
      </c>
      <c r="K16" s="27">
        <f t="shared" si="2"/>
        <v>29.6</v>
      </c>
      <c r="L16" s="28"/>
      <c r="M16" s="16"/>
    </row>
    <row r="17" spans="1:13" s="2" customFormat="1" ht="18.75" customHeight="1">
      <c r="A17" s="13">
        <v>14</v>
      </c>
      <c r="B17" s="14" t="s">
        <v>56</v>
      </c>
      <c r="C17" s="15" t="s">
        <v>57</v>
      </c>
      <c r="D17" s="14" t="s">
        <v>17</v>
      </c>
      <c r="E17" s="36" t="s">
        <v>58</v>
      </c>
      <c r="F17" s="18">
        <v>2</v>
      </c>
      <c r="G17" s="17">
        <v>77.6</v>
      </c>
      <c r="H17" s="17">
        <f>G17*0.6</f>
        <v>46.559999999999995</v>
      </c>
      <c r="I17" s="26" t="s">
        <v>48</v>
      </c>
      <c r="J17" s="27">
        <f t="shared" si="4"/>
        <v>30.8</v>
      </c>
      <c r="K17" s="27">
        <f t="shared" si="2"/>
        <v>77.36</v>
      </c>
      <c r="L17" s="28" t="s">
        <v>20</v>
      </c>
      <c r="M17" s="16"/>
    </row>
    <row r="18" spans="1:13" s="2" customFormat="1" ht="18.75" customHeight="1">
      <c r="A18" s="13">
        <v>15</v>
      </c>
      <c r="B18" s="14" t="s">
        <v>59</v>
      </c>
      <c r="C18" s="15" t="s">
        <v>57</v>
      </c>
      <c r="D18" s="14" t="s">
        <v>17</v>
      </c>
      <c r="E18" s="36" t="s">
        <v>60</v>
      </c>
      <c r="F18" s="18">
        <v>9</v>
      </c>
      <c r="G18" s="17">
        <v>73.5</v>
      </c>
      <c r="H18" s="17">
        <f t="shared" si="3"/>
        <v>44.1</v>
      </c>
      <c r="I18" s="26" t="s">
        <v>51</v>
      </c>
      <c r="J18" s="27">
        <f t="shared" si="4"/>
        <v>31.6</v>
      </c>
      <c r="K18" s="27">
        <f t="shared" si="2"/>
        <v>75.7</v>
      </c>
      <c r="L18" s="28" t="s">
        <v>20</v>
      </c>
      <c r="M18" s="16"/>
    </row>
    <row r="19" spans="1:13" s="2" customFormat="1" ht="18.75" customHeight="1">
      <c r="A19" s="13">
        <v>16</v>
      </c>
      <c r="B19" s="14" t="s">
        <v>61</v>
      </c>
      <c r="C19" s="15" t="s">
        <v>57</v>
      </c>
      <c r="D19" s="14" t="s">
        <v>17</v>
      </c>
      <c r="E19" s="36" t="s">
        <v>62</v>
      </c>
      <c r="F19" s="18">
        <v>3</v>
      </c>
      <c r="G19" s="17">
        <v>72.1</v>
      </c>
      <c r="H19" s="17">
        <f t="shared" si="3"/>
        <v>43.26</v>
      </c>
      <c r="I19" s="26" t="s">
        <v>63</v>
      </c>
      <c r="J19" s="27">
        <f t="shared" si="4"/>
        <v>28.8</v>
      </c>
      <c r="K19" s="27">
        <f t="shared" si="2"/>
        <v>72.06</v>
      </c>
      <c r="L19" s="28"/>
      <c r="M19" s="16"/>
    </row>
    <row r="20" spans="1:13" s="2" customFormat="1" ht="18.75" customHeight="1">
      <c r="A20" s="13">
        <v>17</v>
      </c>
      <c r="B20" s="14" t="s">
        <v>64</v>
      </c>
      <c r="C20" s="15" t="s">
        <v>57</v>
      </c>
      <c r="D20" s="14" t="s">
        <v>17</v>
      </c>
      <c r="E20" s="36" t="s">
        <v>65</v>
      </c>
      <c r="F20" s="18">
        <v>20</v>
      </c>
      <c r="G20" s="17">
        <v>75.3</v>
      </c>
      <c r="H20" s="17">
        <f t="shared" si="3"/>
        <v>45.18</v>
      </c>
      <c r="I20" s="26" t="s">
        <v>66</v>
      </c>
      <c r="J20" s="27">
        <f t="shared" si="4"/>
        <v>25.6</v>
      </c>
      <c r="K20" s="27">
        <f t="shared" si="2"/>
        <v>70.78</v>
      </c>
      <c r="L20" s="28"/>
      <c r="M20" s="16"/>
    </row>
    <row r="21" spans="1:13" s="2" customFormat="1" ht="18.75" customHeight="1">
      <c r="A21" s="13">
        <v>18</v>
      </c>
      <c r="B21" s="14" t="s">
        <v>67</v>
      </c>
      <c r="C21" s="15" t="s">
        <v>68</v>
      </c>
      <c r="D21" s="14" t="s">
        <v>17</v>
      </c>
      <c r="E21" s="36" t="s">
        <v>69</v>
      </c>
      <c r="F21" s="18">
        <v>4</v>
      </c>
      <c r="G21" s="17">
        <v>79</v>
      </c>
      <c r="H21" s="17">
        <f t="shared" si="3"/>
        <v>47.4</v>
      </c>
      <c r="I21" s="26" t="s">
        <v>55</v>
      </c>
      <c r="J21" s="27">
        <f t="shared" si="4"/>
        <v>29.6</v>
      </c>
      <c r="K21" s="27">
        <f t="shared" si="2"/>
        <v>77</v>
      </c>
      <c r="L21" s="28" t="s">
        <v>20</v>
      </c>
      <c r="M21" s="16"/>
    </row>
    <row r="22" spans="1:13" s="2" customFormat="1" ht="18.75" customHeight="1">
      <c r="A22" s="13">
        <v>19</v>
      </c>
      <c r="B22" s="14" t="s">
        <v>70</v>
      </c>
      <c r="C22" s="15" t="s">
        <v>68</v>
      </c>
      <c r="D22" s="14" t="s">
        <v>17</v>
      </c>
      <c r="E22" s="36" t="s">
        <v>71</v>
      </c>
      <c r="F22" s="18">
        <v>13</v>
      </c>
      <c r="G22" s="17">
        <v>73.2</v>
      </c>
      <c r="H22" s="17">
        <f t="shared" si="3"/>
        <v>43.92</v>
      </c>
      <c r="I22" s="26" t="s">
        <v>40</v>
      </c>
      <c r="J22" s="27">
        <f t="shared" si="4"/>
        <v>28.400000000000002</v>
      </c>
      <c r="K22" s="27">
        <f t="shared" si="2"/>
        <v>72.32000000000001</v>
      </c>
      <c r="L22" s="28" t="s">
        <v>20</v>
      </c>
      <c r="M22" s="16"/>
    </row>
    <row r="23" spans="1:13" s="2" customFormat="1" ht="18.75" customHeight="1">
      <c r="A23" s="13">
        <v>20</v>
      </c>
      <c r="B23" s="14" t="s">
        <v>72</v>
      </c>
      <c r="C23" s="15" t="s">
        <v>68</v>
      </c>
      <c r="D23" s="14" t="s">
        <v>17</v>
      </c>
      <c r="E23" s="36" t="s">
        <v>73</v>
      </c>
      <c r="F23" s="18">
        <v>17</v>
      </c>
      <c r="G23" s="17">
        <v>75.4</v>
      </c>
      <c r="H23" s="17">
        <f t="shared" si="3"/>
        <v>45.24</v>
      </c>
      <c r="I23" s="26" t="s">
        <v>74</v>
      </c>
      <c r="J23" s="27">
        <f t="shared" si="4"/>
        <v>26.8</v>
      </c>
      <c r="K23" s="27">
        <f t="shared" si="2"/>
        <v>72.04</v>
      </c>
      <c r="L23" s="28"/>
      <c r="M23" s="16"/>
    </row>
    <row r="24" spans="1:13" s="2" customFormat="1" ht="18.75" customHeight="1">
      <c r="A24" s="13">
        <v>21</v>
      </c>
      <c r="B24" s="14" t="s">
        <v>75</v>
      </c>
      <c r="C24" s="15" t="s">
        <v>68</v>
      </c>
      <c r="D24" s="14" t="s">
        <v>17</v>
      </c>
      <c r="E24" s="36" t="s">
        <v>76</v>
      </c>
      <c r="F24" s="18">
        <v>1</v>
      </c>
      <c r="G24" s="17">
        <v>72.2</v>
      </c>
      <c r="H24" s="17">
        <f t="shared" si="3"/>
        <v>43.32</v>
      </c>
      <c r="I24" s="26" t="s">
        <v>34</v>
      </c>
      <c r="J24" s="27">
        <f t="shared" si="4"/>
        <v>27.6</v>
      </c>
      <c r="K24" s="27">
        <f t="shared" si="2"/>
        <v>70.92</v>
      </c>
      <c r="L24" s="28"/>
      <c r="M24" s="16"/>
    </row>
    <row r="25" spans="1:13" s="2" customFormat="1" ht="18.75" customHeight="1">
      <c r="A25" s="13">
        <v>22</v>
      </c>
      <c r="B25" s="19" t="s">
        <v>77</v>
      </c>
      <c r="C25" s="20" t="s">
        <v>78</v>
      </c>
      <c r="D25" s="19" t="s">
        <v>79</v>
      </c>
      <c r="E25" s="37" t="s">
        <v>80</v>
      </c>
      <c r="F25" s="16">
        <v>6</v>
      </c>
      <c r="G25" s="17">
        <v>84.2</v>
      </c>
      <c r="H25" s="17">
        <f t="shared" si="3"/>
        <v>50.52</v>
      </c>
      <c r="I25" s="26" t="s">
        <v>37</v>
      </c>
      <c r="J25" s="17">
        <f t="shared" si="4"/>
        <v>29.200000000000003</v>
      </c>
      <c r="K25" s="17">
        <f t="shared" si="2"/>
        <v>79.72</v>
      </c>
      <c r="L25" s="28" t="s">
        <v>20</v>
      </c>
      <c r="M25" s="29"/>
    </row>
    <row r="26" spans="1:13" s="2" customFormat="1" ht="18.75" customHeight="1">
      <c r="A26" s="13">
        <v>23</v>
      </c>
      <c r="B26" s="19" t="s">
        <v>81</v>
      </c>
      <c r="C26" s="20" t="s">
        <v>78</v>
      </c>
      <c r="D26" s="19" t="s">
        <v>79</v>
      </c>
      <c r="E26" s="37" t="s">
        <v>82</v>
      </c>
      <c r="F26" s="16">
        <v>12</v>
      </c>
      <c r="G26" s="17">
        <v>82</v>
      </c>
      <c r="H26" s="17">
        <f aca="true" t="shared" si="5" ref="H26:H41">G26*0.6</f>
        <v>49.199999999999996</v>
      </c>
      <c r="I26" s="26" t="s">
        <v>66</v>
      </c>
      <c r="J26" s="17">
        <f aca="true" t="shared" si="6" ref="J26:J41">I26*0.4</f>
        <v>25.6</v>
      </c>
      <c r="K26" s="17">
        <f t="shared" si="2"/>
        <v>74.8</v>
      </c>
      <c r="L26" s="28" t="s">
        <v>20</v>
      </c>
      <c r="M26" s="29"/>
    </row>
    <row r="27" spans="1:13" s="2" customFormat="1" ht="18.75" customHeight="1">
      <c r="A27" s="13">
        <v>24</v>
      </c>
      <c r="B27" s="19" t="s">
        <v>83</v>
      </c>
      <c r="C27" s="20" t="s">
        <v>78</v>
      </c>
      <c r="D27" s="19" t="s">
        <v>79</v>
      </c>
      <c r="E27" s="37" t="s">
        <v>84</v>
      </c>
      <c r="F27" s="16">
        <v>2</v>
      </c>
      <c r="G27" s="17">
        <v>80.4</v>
      </c>
      <c r="H27" s="17">
        <f t="shared" si="5"/>
        <v>48.24</v>
      </c>
      <c r="I27" s="26" t="s">
        <v>66</v>
      </c>
      <c r="J27" s="17">
        <f t="shared" si="6"/>
        <v>25.6</v>
      </c>
      <c r="K27" s="17">
        <f t="shared" si="2"/>
        <v>73.84</v>
      </c>
      <c r="L27" s="30"/>
      <c r="M27" s="29"/>
    </row>
    <row r="28" spans="1:13" s="2" customFormat="1" ht="18.75" customHeight="1">
      <c r="A28" s="13">
        <v>25</v>
      </c>
      <c r="B28" s="19" t="s">
        <v>85</v>
      </c>
      <c r="C28" s="20" t="s">
        <v>78</v>
      </c>
      <c r="D28" s="19" t="s">
        <v>79</v>
      </c>
      <c r="E28" s="37" t="s">
        <v>86</v>
      </c>
      <c r="F28" s="16">
        <v>10</v>
      </c>
      <c r="G28" s="17">
        <v>81.2</v>
      </c>
      <c r="H28" s="17">
        <f t="shared" si="5"/>
        <v>48.72</v>
      </c>
      <c r="I28" s="26" t="s">
        <v>87</v>
      </c>
      <c r="J28" s="17">
        <f t="shared" si="6"/>
        <v>24</v>
      </c>
      <c r="K28" s="17">
        <f t="shared" si="2"/>
        <v>72.72</v>
      </c>
      <c r="L28" s="30"/>
      <c r="M28" s="29"/>
    </row>
    <row r="29" spans="1:13" s="2" customFormat="1" ht="18.75" customHeight="1">
      <c r="A29" s="13">
        <v>26</v>
      </c>
      <c r="B29" s="19" t="s">
        <v>88</v>
      </c>
      <c r="C29" s="20" t="s">
        <v>89</v>
      </c>
      <c r="D29" s="19" t="s">
        <v>79</v>
      </c>
      <c r="E29" s="37" t="s">
        <v>90</v>
      </c>
      <c r="F29" s="16">
        <v>14</v>
      </c>
      <c r="G29" s="17">
        <v>88.4</v>
      </c>
      <c r="H29" s="17">
        <f t="shared" si="5"/>
        <v>53.04</v>
      </c>
      <c r="I29" s="26" t="s">
        <v>91</v>
      </c>
      <c r="J29" s="17">
        <f t="shared" si="6"/>
        <v>24.400000000000002</v>
      </c>
      <c r="K29" s="17">
        <f t="shared" si="2"/>
        <v>77.44</v>
      </c>
      <c r="L29" s="28" t="s">
        <v>20</v>
      </c>
      <c r="M29" s="29"/>
    </row>
    <row r="30" spans="1:13" s="2" customFormat="1" ht="18.75" customHeight="1">
      <c r="A30" s="13">
        <v>27</v>
      </c>
      <c r="B30" s="19" t="s">
        <v>92</v>
      </c>
      <c r="C30" s="20" t="s">
        <v>89</v>
      </c>
      <c r="D30" s="19" t="s">
        <v>79</v>
      </c>
      <c r="E30" s="37" t="s">
        <v>93</v>
      </c>
      <c r="F30" s="16">
        <v>8</v>
      </c>
      <c r="G30" s="17">
        <v>83.8</v>
      </c>
      <c r="H30" s="17">
        <f t="shared" si="5"/>
        <v>50.279999999999994</v>
      </c>
      <c r="I30" s="26" t="s">
        <v>87</v>
      </c>
      <c r="J30" s="17">
        <f t="shared" si="6"/>
        <v>24</v>
      </c>
      <c r="K30" s="17">
        <f t="shared" si="2"/>
        <v>74.28</v>
      </c>
      <c r="L30" s="28" t="s">
        <v>20</v>
      </c>
      <c r="M30" s="29"/>
    </row>
    <row r="31" spans="1:13" s="2" customFormat="1" ht="18.75" customHeight="1">
      <c r="A31" s="13">
        <v>28</v>
      </c>
      <c r="B31" s="19" t="s">
        <v>94</v>
      </c>
      <c r="C31" s="20" t="s">
        <v>89</v>
      </c>
      <c r="D31" s="19" t="s">
        <v>79</v>
      </c>
      <c r="E31" s="37" t="s">
        <v>95</v>
      </c>
      <c r="F31" s="16">
        <v>9</v>
      </c>
      <c r="G31" s="17">
        <v>83</v>
      </c>
      <c r="H31" s="17">
        <f t="shared" si="5"/>
        <v>49.8</v>
      </c>
      <c r="I31" s="26" t="s">
        <v>96</v>
      </c>
      <c r="J31" s="17">
        <f t="shared" si="6"/>
        <v>23.200000000000003</v>
      </c>
      <c r="K31" s="17">
        <f t="shared" si="2"/>
        <v>73</v>
      </c>
      <c r="L31" s="30"/>
      <c r="M31" s="29"/>
    </row>
    <row r="32" spans="1:13" s="2" customFormat="1" ht="18.75" customHeight="1">
      <c r="A32" s="13">
        <v>29</v>
      </c>
      <c r="B32" s="19" t="s">
        <v>97</v>
      </c>
      <c r="C32" s="20" t="s">
        <v>89</v>
      </c>
      <c r="D32" s="19" t="s">
        <v>79</v>
      </c>
      <c r="E32" s="37" t="s">
        <v>98</v>
      </c>
      <c r="F32" s="14">
        <v>7</v>
      </c>
      <c r="G32" s="21">
        <v>73.2</v>
      </c>
      <c r="H32" s="17">
        <f t="shared" si="5"/>
        <v>43.92</v>
      </c>
      <c r="I32" s="26" t="s">
        <v>99</v>
      </c>
      <c r="J32" s="17">
        <f t="shared" si="6"/>
        <v>22.8</v>
      </c>
      <c r="K32" s="17">
        <f t="shared" si="2"/>
        <v>66.72</v>
      </c>
      <c r="L32" s="31"/>
      <c r="M32" s="32"/>
    </row>
    <row r="33" spans="1:13" s="2" customFormat="1" ht="18.75" customHeight="1">
      <c r="A33" s="13">
        <v>30</v>
      </c>
      <c r="B33" s="19" t="s">
        <v>100</v>
      </c>
      <c r="C33" s="20" t="s">
        <v>101</v>
      </c>
      <c r="D33" s="19" t="s">
        <v>79</v>
      </c>
      <c r="E33" s="37" t="s">
        <v>102</v>
      </c>
      <c r="F33" s="14">
        <v>11</v>
      </c>
      <c r="G33" s="21">
        <v>76.8</v>
      </c>
      <c r="H33" s="17">
        <f t="shared" si="5"/>
        <v>46.08</v>
      </c>
      <c r="I33" s="26" t="s">
        <v>103</v>
      </c>
      <c r="J33" s="17">
        <f t="shared" si="6"/>
        <v>28</v>
      </c>
      <c r="K33" s="17">
        <f t="shared" si="2"/>
        <v>74.08</v>
      </c>
      <c r="L33" s="28" t="s">
        <v>20</v>
      </c>
      <c r="M33" s="32"/>
    </row>
    <row r="34" spans="1:13" s="2" customFormat="1" ht="18.75" customHeight="1">
      <c r="A34" s="13">
        <v>31</v>
      </c>
      <c r="B34" s="19" t="s">
        <v>104</v>
      </c>
      <c r="C34" s="20" t="s">
        <v>101</v>
      </c>
      <c r="D34" s="19" t="s">
        <v>79</v>
      </c>
      <c r="E34" s="37" t="s">
        <v>105</v>
      </c>
      <c r="F34" s="14">
        <v>13</v>
      </c>
      <c r="G34" s="21">
        <v>75.2</v>
      </c>
      <c r="H34" s="17">
        <f t="shared" si="5"/>
        <v>45.12</v>
      </c>
      <c r="I34" s="26" t="s">
        <v>106</v>
      </c>
      <c r="J34" s="17">
        <f t="shared" si="6"/>
        <v>20</v>
      </c>
      <c r="K34" s="17">
        <f t="shared" si="2"/>
        <v>65.12</v>
      </c>
      <c r="L34" s="28" t="s">
        <v>20</v>
      </c>
      <c r="M34" s="32"/>
    </row>
    <row r="35" spans="1:13" s="2" customFormat="1" ht="18.75" customHeight="1">
      <c r="A35" s="13">
        <v>32</v>
      </c>
      <c r="B35" s="19" t="s">
        <v>107</v>
      </c>
      <c r="C35" s="20" t="s">
        <v>101</v>
      </c>
      <c r="D35" s="19" t="s">
        <v>79</v>
      </c>
      <c r="E35" s="37" t="s">
        <v>108</v>
      </c>
      <c r="F35" s="14">
        <v>4</v>
      </c>
      <c r="G35" s="21">
        <v>72.2</v>
      </c>
      <c r="H35" s="17">
        <f t="shared" si="5"/>
        <v>43.32</v>
      </c>
      <c r="I35" s="26" t="s">
        <v>109</v>
      </c>
      <c r="J35" s="17">
        <f t="shared" si="6"/>
        <v>21.6</v>
      </c>
      <c r="K35" s="17">
        <f t="shared" si="2"/>
        <v>64.92</v>
      </c>
      <c r="L35" s="31"/>
      <c r="M35" s="32"/>
    </row>
    <row r="36" spans="1:13" s="2" customFormat="1" ht="18.75" customHeight="1">
      <c r="A36" s="13">
        <v>33</v>
      </c>
      <c r="B36" s="19" t="s">
        <v>110</v>
      </c>
      <c r="C36" s="20" t="s">
        <v>101</v>
      </c>
      <c r="D36" s="19" t="s">
        <v>79</v>
      </c>
      <c r="E36" s="37" t="s">
        <v>111</v>
      </c>
      <c r="F36" s="14" t="s">
        <v>54</v>
      </c>
      <c r="G36" s="21" t="s">
        <v>54</v>
      </c>
      <c r="H36" s="17">
        <v>0</v>
      </c>
      <c r="I36" s="26" t="s">
        <v>112</v>
      </c>
      <c r="J36" s="17">
        <f t="shared" si="6"/>
        <v>21.200000000000003</v>
      </c>
      <c r="K36" s="17">
        <f t="shared" si="2"/>
        <v>21.200000000000003</v>
      </c>
      <c r="L36" s="31"/>
      <c r="M36" s="32"/>
    </row>
    <row r="37" spans="1:13" s="2" customFormat="1" ht="18.75" customHeight="1">
      <c r="A37" s="13">
        <v>34</v>
      </c>
      <c r="B37" s="19" t="s">
        <v>113</v>
      </c>
      <c r="C37" s="20" t="s">
        <v>114</v>
      </c>
      <c r="D37" s="19" t="s">
        <v>115</v>
      </c>
      <c r="E37" s="37" t="s">
        <v>116</v>
      </c>
      <c r="F37" s="14">
        <v>3</v>
      </c>
      <c r="G37" s="21">
        <v>88</v>
      </c>
      <c r="H37" s="17">
        <f t="shared" si="5"/>
        <v>52.8</v>
      </c>
      <c r="I37" s="26" t="s">
        <v>63</v>
      </c>
      <c r="J37" s="17">
        <f t="shared" si="6"/>
        <v>28.8</v>
      </c>
      <c r="K37" s="17">
        <f t="shared" si="2"/>
        <v>81.6</v>
      </c>
      <c r="L37" s="28" t="s">
        <v>20</v>
      </c>
      <c r="M37" s="32"/>
    </row>
    <row r="38" spans="1:13" s="2" customFormat="1" ht="18.75" customHeight="1">
      <c r="A38" s="13">
        <v>35</v>
      </c>
      <c r="B38" s="19" t="s">
        <v>117</v>
      </c>
      <c r="C38" s="20" t="s">
        <v>114</v>
      </c>
      <c r="D38" s="19" t="s">
        <v>115</v>
      </c>
      <c r="E38" s="37" t="s">
        <v>118</v>
      </c>
      <c r="F38" s="14">
        <v>15</v>
      </c>
      <c r="G38" s="21">
        <v>83.4</v>
      </c>
      <c r="H38" s="17">
        <f t="shared" si="5"/>
        <v>50.04</v>
      </c>
      <c r="I38" s="26" t="s">
        <v>103</v>
      </c>
      <c r="J38" s="17">
        <f t="shared" si="6"/>
        <v>28</v>
      </c>
      <c r="K38" s="17">
        <f t="shared" si="2"/>
        <v>78.03999999999999</v>
      </c>
      <c r="L38" s="28" t="s">
        <v>20</v>
      </c>
      <c r="M38" s="32"/>
    </row>
    <row r="39" spans="1:13" s="2" customFormat="1" ht="18.75" customHeight="1">
      <c r="A39" s="13">
        <v>36</v>
      </c>
      <c r="B39" s="19" t="s">
        <v>119</v>
      </c>
      <c r="C39" s="20" t="s">
        <v>114</v>
      </c>
      <c r="D39" s="19" t="s">
        <v>115</v>
      </c>
      <c r="E39" s="37" t="s">
        <v>120</v>
      </c>
      <c r="F39" s="14">
        <v>5</v>
      </c>
      <c r="G39" s="21">
        <v>75.8</v>
      </c>
      <c r="H39" s="17">
        <f t="shared" si="5"/>
        <v>45.48</v>
      </c>
      <c r="I39" s="26" t="s">
        <v>103</v>
      </c>
      <c r="J39" s="17">
        <f t="shared" si="6"/>
        <v>28</v>
      </c>
      <c r="K39" s="17">
        <f t="shared" si="2"/>
        <v>73.47999999999999</v>
      </c>
      <c r="L39" s="31"/>
      <c r="M39" s="32"/>
    </row>
    <row r="40" spans="1:13" s="2" customFormat="1" ht="18.75" customHeight="1">
      <c r="A40" s="13">
        <v>37</v>
      </c>
      <c r="B40" s="19" t="s">
        <v>121</v>
      </c>
      <c r="C40" s="20" t="s">
        <v>114</v>
      </c>
      <c r="D40" s="19" t="s">
        <v>115</v>
      </c>
      <c r="E40" s="37" t="s">
        <v>122</v>
      </c>
      <c r="F40" s="14">
        <v>1</v>
      </c>
      <c r="G40" s="21">
        <v>71.4</v>
      </c>
      <c r="H40" s="17">
        <f t="shared" si="5"/>
        <v>42.84</v>
      </c>
      <c r="I40" s="26" t="s">
        <v>123</v>
      </c>
      <c r="J40" s="17">
        <f t="shared" si="6"/>
        <v>26.400000000000002</v>
      </c>
      <c r="K40" s="17">
        <f t="shared" si="2"/>
        <v>69.24000000000001</v>
      </c>
      <c r="L40" s="31"/>
      <c r="M40" s="32"/>
    </row>
    <row r="41" spans="1:13" s="3" customFormat="1" ht="18.75" customHeight="1">
      <c r="A41" s="13">
        <v>38</v>
      </c>
      <c r="B41" s="14" t="s">
        <v>124</v>
      </c>
      <c r="C41" s="15" t="s">
        <v>101</v>
      </c>
      <c r="D41" s="14" t="s">
        <v>125</v>
      </c>
      <c r="E41" s="36" t="s">
        <v>126</v>
      </c>
      <c r="F41" s="22">
        <v>10</v>
      </c>
      <c r="G41" s="23">
        <v>80</v>
      </c>
      <c r="H41" s="23">
        <f t="shared" si="5"/>
        <v>48</v>
      </c>
      <c r="I41" s="26" t="s">
        <v>127</v>
      </c>
      <c r="J41" s="23">
        <f t="shared" si="6"/>
        <v>20.8</v>
      </c>
      <c r="K41" s="23">
        <f aca="true" t="shared" si="7" ref="K41:K72">H41+J41</f>
        <v>68.8</v>
      </c>
      <c r="L41" s="28" t="s">
        <v>20</v>
      </c>
      <c r="M41" s="22"/>
    </row>
    <row r="42" spans="1:13" s="3" customFormat="1" ht="18.75" customHeight="1">
      <c r="A42" s="13">
        <v>39</v>
      </c>
      <c r="B42" s="14" t="s">
        <v>128</v>
      </c>
      <c r="C42" s="15" t="s">
        <v>101</v>
      </c>
      <c r="D42" s="14" t="s">
        <v>125</v>
      </c>
      <c r="E42" s="36" t="s">
        <v>129</v>
      </c>
      <c r="F42" s="22">
        <v>1</v>
      </c>
      <c r="G42" s="23">
        <v>79.8</v>
      </c>
      <c r="H42" s="23">
        <f aca="true" t="shared" si="8" ref="H42:H54">G42*0.6</f>
        <v>47.879999999999995</v>
      </c>
      <c r="I42" s="26" t="s">
        <v>130</v>
      </c>
      <c r="J42" s="23">
        <f aca="true" t="shared" si="9" ref="J42:J54">I42*0.4</f>
        <v>16.400000000000002</v>
      </c>
      <c r="K42" s="23">
        <f t="shared" si="7"/>
        <v>64.28</v>
      </c>
      <c r="L42" s="28" t="s">
        <v>20</v>
      </c>
      <c r="M42" s="22"/>
    </row>
    <row r="43" spans="1:13" s="3" customFormat="1" ht="18.75" customHeight="1">
      <c r="A43" s="13">
        <v>40</v>
      </c>
      <c r="B43" s="14" t="s">
        <v>131</v>
      </c>
      <c r="C43" s="15" t="s">
        <v>132</v>
      </c>
      <c r="D43" s="14" t="s">
        <v>125</v>
      </c>
      <c r="E43" s="36" t="s">
        <v>133</v>
      </c>
      <c r="F43" s="22">
        <v>8</v>
      </c>
      <c r="G43" s="23">
        <v>86.4</v>
      </c>
      <c r="H43" s="23">
        <f t="shared" si="8"/>
        <v>51.84</v>
      </c>
      <c r="I43" s="26" t="s">
        <v>109</v>
      </c>
      <c r="J43" s="23">
        <f t="shared" si="9"/>
        <v>21.6</v>
      </c>
      <c r="K43" s="23">
        <f t="shared" si="7"/>
        <v>73.44</v>
      </c>
      <c r="L43" s="28" t="s">
        <v>20</v>
      </c>
      <c r="M43" s="22"/>
    </row>
    <row r="44" spans="1:13" s="3" customFormat="1" ht="18.75" customHeight="1">
      <c r="A44" s="13">
        <v>41</v>
      </c>
      <c r="B44" s="14" t="s">
        <v>134</v>
      </c>
      <c r="C44" s="15" t="s">
        <v>135</v>
      </c>
      <c r="D44" s="14" t="s">
        <v>125</v>
      </c>
      <c r="E44" s="36" t="s">
        <v>136</v>
      </c>
      <c r="F44" s="22">
        <v>7</v>
      </c>
      <c r="G44" s="23">
        <v>81.2</v>
      </c>
      <c r="H44" s="23">
        <f t="shared" si="8"/>
        <v>48.72</v>
      </c>
      <c r="I44" s="26" t="s">
        <v>137</v>
      </c>
      <c r="J44" s="23">
        <f t="shared" si="9"/>
        <v>24.8</v>
      </c>
      <c r="K44" s="23">
        <f t="shared" si="7"/>
        <v>73.52</v>
      </c>
      <c r="L44" s="28" t="s">
        <v>20</v>
      </c>
      <c r="M44" s="22"/>
    </row>
    <row r="45" spans="1:13" s="3" customFormat="1" ht="18.75" customHeight="1">
      <c r="A45" s="13">
        <v>42</v>
      </c>
      <c r="B45" s="14" t="s">
        <v>138</v>
      </c>
      <c r="C45" s="15" t="s">
        <v>135</v>
      </c>
      <c r="D45" s="14" t="s">
        <v>125</v>
      </c>
      <c r="E45" s="36" t="s">
        <v>139</v>
      </c>
      <c r="F45" s="22">
        <v>3</v>
      </c>
      <c r="G45" s="23">
        <v>74</v>
      </c>
      <c r="H45" s="23">
        <f t="shared" si="8"/>
        <v>44.4</v>
      </c>
      <c r="I45" s="26" t="s">
        <v>140</v>
      </c>
      <c r="J45" s="23">
        <f t="shared" si="9"/>
        <v>18</v>
      </c>
      <c r="K45" s="23">
        <f t="shared" si="7"/>
        <v>62.4</v>
      </c>
      <c r="L45" s="28" t="s">
        <v>20</v>
      </c>
      <c r="M45" s="22"/>
    </row>
    <row r="46" spans="1:13" s="3" customFormat="1" ht="18.75" customHeight="1">
      <c r="A46" s="13">
        <v>43</v>
      </c>
      <c r="B46" s="14" t="s">
        <v>141</v>
      </c>
      <c r="C46" s="15" t="s">
        <v>142</v>
      </c>
      <c r="D46" s="14" t="s">
        <v>125</v>
      </c>
      <c r="E46" s="36" t="s">
        <v>143</v>
      </c>
      <c r="F46" s="22">
        <v>2</v>
      </c>
      <c r="G46" s="23">
        <v>89</v>
      </c>
      <c r="H46" s="23">
        <f t="shared" si="8"/>
        <v>53.4</v>
      </c>
      <c r="I46" s="26" t="s">
        <v>144</v>
      </c>
      <c r="J46" s="23">
        <f t="shared" si="9"/>
        <v>12</v>
      </c>
      <c r="K46" s="23">
        <f t="shared" si="7"/>
        <v>65.4</v>
      </c>
      <c r="L46" s="28" t="s">
        <v>20</v>
      </c>
      <c r="M46" s="22"/>
    </row>
    <row r="47" spans="1:13" s="3" customFormat="1" ht="18.75" customHeight="1">
      <c r="A47" s="13">
        <v>44</v>
      </c>
      <c r="B47" s="14" t="s">
        <v>145</v>
      </c>
      <c r="C47" s="15" t="s">
        <v>142</v>
      </c>
      <c r="D47" s="14" t="s">
        <v>125</v>
      </c>
      <c r="E47" s="36" t="s">
        <v>146</v>
      </c>
      <c r="F47" s="22">
        <v>9</v>
      </c>
      <c r="G47" s="23">
        <v>84.6</v>
      </c>
      <c r="H47" s="23">
        <f t="shared" si="8"/>
        <v>50.76</v>
      </c>
      <c r="I47" s="26" t="s">
        <v>147</v>
      </c>
      <c r="J47" s="23">
        <f t="shared" si="9"/>
        <v>11.600000000000001</v>
      </c>
      <c r="K47" s="23">
        <f t="shared" si="7"/>
        <v>62.36</v>
      </c>
      <c r="L47" s="28" t="s">
        <v>20</v>
      </c>
      <c r="M47" s="22"/>
    </row>
    <row r="48" spans="1:13" s="3" customFormat="1" ht="18.75" customHeight="1">
      <c r="A48" s="13">
        <v>45</v>
      </c>
      <c r="B48" s="14" t="s">
        <v>148</v>
      </c>
      <c r="C48" s="15" t="s">
        <v>149</v>
      </c>
      <c r="D48" s="14" t="s">
        <v>150</v>
      </c>
      <c r="E48" s="36" t="s">
        <v>151</v>
      </c>
      <c r="F48" s="22">
        <v>6</v>
      </c>
      <c r="G48" s="23">
        <v>83.6</v>
      </c>
      <c r="H48" s="23">
        <f t="shared" si="8"/>
        <v>50.16</v>
      </c>
      <c r="I48" s="26" t="s">
        <v>152</v>
      </c>
      <c r="J48" s="23">
        <f t="shared" si="9"/>
        <v>25.200000000000003</v>
      </c>
      <c r="K48" s="23">
        <f t="shared" si="7"/>
        <v>75.36</v>
      </c>
      <c r="L48" s="28" t="s">
        <v>20</v>
      </c>
      <c r="M48" s="22"/>
    </row>
    <row r="49" spans="1:13" s="3" customFormat="1" ht="18.75" customHeight="1">
      <c r="A49" s="13">
        <v>46</v>
      </c>
      <c r="B49" s="14" t="s">
        <v>153</v>
      </c>
      <c r="C49" s="15" t="s">
        <v>149</v>
      </c>
      <c r="D49" s="14" t="s">
        <v>150</v>
      </c>
      <c r="E49" s="36" t="s">
        <v>154</v>
      </c>
      <c r="F49" s="22">
        <v>11</v>
      </c>
      <c r="G49" s="23">
        <v>81</v>
      </c>
      <c r="H49" s="23">
        <f t="shared" si="8"/>
        <v>48.6</v>
      </c>
      <c r="I49" s="26" t="s">
        <v>155</v>
      </c>
      <c r="J49" s="23">
        <f t="shared" si="9"/>
        <v>18.400000000000002</v>
      </c>
      <c r="K49" s="23">
        <f t="shared" si="7"/>
        <v>67</v>
      </c>
      <c r="L49" s="28" t="s">
        <v>20</v>
      </c>
      <c r="M49" s="22"/>
    </row>
    <row r="50" spans="1:13" s="3" customFormat="1" ht="18.75" customHeight="1">
      <c r="A50" s="13">
        <v>47</v>
      </c>
      <c r="B50" s="14" t="s">
        <v>156</v>
      </c>
      <c r="C50" s="15" t="s">
        <v>149</v>
      </c>
      <c r="D50" s="14" t="s">
        <v>150</v>
      </c>
      <c r="E50" s="36" t="s">
        <v>157</v>
      </c>
      <c r="F50" s="22">
        <v>5</v>
      </c>
      <c r="G50" s="23">
        <v>78.2</v>
      </c>
      <c r="H50" s="23">
        <f t="shared" si="8"/>
        <v>46.92</v>
      </c>
      <c r="I50" s="26" t="s">
        <v>106</v>
      </c>
      <c r="J50" s="23">
        <f t="shared" si="9"/>
        <v>20</v>
      </c>
      <c r="K50" s="23">
        <f t="shared" si="7"/>
        <v>66.92</v>
      </c>
      <c r="L50" s="33"/>
      <c r="M50" s="22"/>
    </row>
    <row r="51" spans="1:13" s="3" customFormat="1" ht="18.75" customHeight="1">
      <c r="A51" s="13">
        <v>48</v>
      </c>
      <c r="B51" s="14" t="s">
        <v>158</v>
      </c>
      <c r="C51" s="15" t="s">
        <v>149</v>
      </c>
      <c r="D51" s="14" t="s">
        <v>150</v>
      </c>
      <c r="E51" s="36" t="s">
        <v>159</v>
      </c>
      <c r="F51" s="22">
        <v>4</v>
      </c>
      <c r="G51" s="23">
        <v>76.2</v>
      </c>
      <c r="H51" s="23">
        <f t="shared" si="8"/>
        <v>45.72</v>
      </c>
      <c r="I51" s="26" t="s">
        <v>160</v>
      </c>
      <c r="J51" s="23">
        <f t="shared" si="9"/>
        <v>20.400000000000002</v>
      </c>
      <c r="K51" s="23">
        <f t="shared" si="7"/>
        <v>66.12</v>
      </c>
      <c r="L51" s="33"/>
      <c r="M51" s="22"/>
    </row>
    <row r="52" spans="1:13" s="2" customFormat="1" ht="18.75" customHeight="1">
      <c r="A52" s="13">
        <v>49</v>
      </c>
      <c r="B52" s="14" t="s">
        <v>161</v>
      </c>
      <c r="C52" s="15" t="s">
        <v>162</v>
      </c>
      <c r="D52" s="14" t="s">
        <v>163</v>
      </c>
      <c r="E52" s="36" t="s">
        <v>164</v>
      </c>
      <c r="F52" s="14">
        <v>5</v>
      </c>
      <c r="G52" s="21">
        <v>78.4</v>
      </c>
      <c r="H52" s="21">
        <f t="shared" si="8"/>
        <v>47.04</v>
      </c>
      <c r="I52" s="26" t="s">
        <v>165</v>
      </c>
      <c r="J52" s="21">
        <f t="shared" si="9"/>
        <v>30</v>
      </c>
      <c r="K52" s="21">
        <f t="shared" si="7"/>
        <v>77.03999999999999</v>
      </c>
      <c r="L52" s="28" t="s">
        <v>20</v>
      </c>
      <c r="M52" s="34"/>
    </row>
    <row r="53" spans="1:13" s="2" customFormat="1" ht="18.75" customHeight="1">
      <c r="A53" s="13">
        <v>50</v>
      </c>
      <c r="B53" s="14" t="s">
        <v>166</v>
      </c>
      <c r="C53" s="15" t="s">
        <v>162</v>
      </c>
      <c r="D53" s="14" t="s">
        <v>163</v>
      </c>
      <c r="E53" s="36" t="s">
        <v>167</v>
      </c>
      <c r="F53" s="14">
        <v>7</v>
      </c>
      <c r="G53" s="21">
        <v>75.6</v>
      </c>
      <c r="H53" s="21">
        <f t="shared" si="8"/>
        <v>45.35999999999999</v>
      </c>
      <c r="I53" s="26" t="s">
        <v>48</v>
      </c>
      <c r="J53" s="21">
        <f t="shared" si="9"/>
        <v>30.8</v>
      </c>
      <c r="K53" s="21">
        <f t="shared" si="7"/>
        <v>76.16</v>
      </c>
      <c r="L53" s="28" t="s">
        <v>20</v>
      </c>
      <c r="M53" s="34"/>
    </row>
    <row r="54" spans="1:13" s="2" customFormat="1" ht="18.75" customHeight="1">
      <c r="A54" s="13">
        <v>51</v>
      </c>
      <c r="B54" s="14" t="s">
        <v>168</v>
      </c>
      <c r="C54" s="15" t="s">
        <v>162</v>
      </c>
      <c r="D54" s="14" t="s">
        <v>163</v>
      </c>
      <c r="E54" s="36" t="s">
        <v>169</v>
      </c>
      <c r="F54" s="14">
        <v>17</v>
      </c>
      <c r="G54" s="21">
        <v>74.42</v>
      </c>
      <c r="H54" s="21">
        <f t="shared" si="8"/>
        <v>44.652</v>
      </c>
      <c r="I54" s="26" t="s">
        <v>37</v>
      </c>
      <c r="J54" s="21">
        <f t="shared" si="9"/>
        <v>29.200000000000003</v>
      </c>
      <c r="K54" s="21">
        <f t="shared" si="7"/>
        <v>73.852</v>
      </c>
      <c r="L54" s="31"/>
      <c r="M54" s="34"/>
    </row>
    <row r="55" spans="1:13" s="2" customFormat="1" ht="18.75" customHeight="1">
      <c r="A55" s="13">
        <v>52</v>
      </c>
      <c r="B55" s="14" t="s">
        <v>170</v>
      </c>
      <c r="C55" s="15" t="s">
        <v>162</v>
      </c>
      <c r="D55" s="14" t="s">
        <v>163</v>
      </c>
      <c r="E55" s="36" t="s">
        <v>171</v>
      </c>
      <c r="F55" s="14" t="s">
        <v>54</v>
      </c>
      <c r="G55" s="21" t="s">
        <v>54</v>
      </c>
      <c r="H55" s="21">
        <v>0</v>
      </c>
      <c r="I55" s="26" t="s">
        <v>165</v>
      </c>
      <c r="J55" s="21">
        <f aca="true" t="shared" si="10" ref="J55:J72">I55*0.4</f>
        <v>30</v>
      </c>
      <c r="K55" s="21">
        <f t="shared" si="7"/>
        <v>30</v>
      </c>
      <c r="L55" s="31"/>
      <c r="M55" s="34"/>
    </row>
    <row r="56" spans="1:13" s="2" customFormat="1" ht="18.75" customHeight="1">
      <c r="A56" s="13">
        <v>53</v>
      </c>
      <c r="B56" s="14" t="s">
        <v>172</v>
      </c>
      <c r="C56" s="15" t="s">
        <v>173</v>
      </c>
      <c r="D56" s="14" t="s">
        <v>163</v>
      </c>
      <c r="E56" s="36" t="s">
        <v>174</v>
      </c>
      <c r="F56" s="14">
        <v>8</v>
      </c>
      <c r="G56" s="21">
        <v>80.8</v>
      </c>
      <c r="H56" s="21">
        <f>G56*0.6</f>
        <v>48.48</v>
      </c>
      <c r="I56" s="26" t="s">
        <v>103</v>
      </c>
      <c r="J56" s="21">
        <f t="shared" si="10"/>
        <v>28</v>
      </c>
      <c r="K56" s="21">
        <f t="shared" si="7"/>
        <v>76.47999999999999</v>
      </c>
      <c r="L56" s="28" t="s">
        <v>20</v>
      </c>
      <c r="M56" s="34"/>
    </row>
    <row r="57" spans="1:13" s="2" customFormat="1" ht="18.75" customHeight="1">
      <c r="A57" s="13">
        <v>54</v>
      </c>
      <c r="B57" s="14" t="s">
        <v>175</v>
      </c>
      <c r="C57" s="15" t="s">
        <v>173</v>
      </c>
      <c r="D57" s="14" t="s">
        <v>163</v>
      </c>
      <c r="E57" s="36" t="s">
        <v>176</v>
      </c>
      <c r="F57" s="14">
        <v>10</v>
      </c>
      <c r="G57" s="21">
        <v>77.2</v>
      </c>
      <c r="H57" s="21">
        <f>G57*0.6</f>
        <v>46.32</v>
      </c>
      <c r="I57" s="26" t="s">
        <v>165</v>
      </c>
      <c r="J57" s="21">
        <f t="shared" si="10"/>
        <v>30</v>
      </c>
      <c r="K57" s="21">
        <f t="shared" si="7"/>
        <v>76.32</v>
      </c>
      <c r="L57" s="28" t="s">
        <v>20</v>
      </c>
      <c r="M57" s="34"/>
    </row>
    <row r="58" spans="1:13" s="2" customFormat="1" ht="18.75" customHeight="1">
      <c r="A58" s="13">
        <v>55</v>
      </c>
      <c r="B58" s="14" t="s">
        <v>177</v>
      </c>
      <c r="C58" s="15" t="s">
        <v>173</v>
      </c>
      <c r="D58" s="14" t="s">
        <v>163</v>
      </c>
      <c r="E58" s="36" t="s">
        <v>178</v>
      </c>
      <c r="F58" s="14">
        <v>4</v>
      </c>
      <c r="G58" s="21">
        <v>80.4</v>
      </c>
      <c r="H58" s="21">
        <f>G58*0.6</f>
        <v>48.24</v>
      </c>
      <c r="I58" s="26" t="s">
        <v>103</v>
      </c>
      <c r="J58" s="21">
        <f t="shared" si="10"/>
        <v>28</v>
      </c>
      <c r="K58" s="21">
        <f t="shared" si="7"/>
        <v>76.24000000000001</v>
      </c>
      <c r="L58" s="31"/>
      <c r="M58" s="34"/>
    </row>
    <row r="59" spans="1:13" s="2" customFormat="1" ht="18.75" customHeight="1">
      <c r="A59" s="13">
        <v>56</v>
      </c>
      <c r="B59" s="14" t="s">
        <v>179</v>
      </c>
      <c r="C59" s="15" t="s">
        <v>173</v>
      </c>
      <c r="D59" s="14" t="s">
        <v>163</v>
      </c>
      <c r="E59" s="36" t="s">
        <v>180</v>
      </c>
      <c r="F59" s="14">
        <v>2</v>
      </c>
      <c r="G59" s="21">
        <v>77</v>
      </c>
      <c r="H59" s="21">
        <f aca="true" t="shared" si="11" ref="H59:H70">G59*0.6</f>
        <v>46.199999999999996</v>
      </c>
      <c r="I59" s="26" t="s">
        <v>103</v>
      </c>
      <c r="J59" s="21">
        <f t="shared" si="10"/>
        <v>28</v>
      </c>
      <c r="K59" s="21">
        <f t="shared" si="7"/>
        <v>74.19999999999999</v>
      </c>
      <c r="L59" s="31"/>
      <c r="M59" s="34"/>
    </row>
    <row r="60" spans="1:13" s="2" customFormat="1" ht="18.75" customHeight="1">
      <c r="A60" s="13">
        <v>57</v>
      </c>
      <c r="B60" s="14" t="s">
        <v>181</v>
      </c>
      <c r="C60" s="24" t="s">
        <v>182</v>
      </c>
      <c r="D60" s="14" t="s">
        <v>163</v>
      </c>
      <c r="E60" s="36" t="s">
        <v>183</v>
      </c>
      <c r="F60" s="14">
        <v>6</v>
      </c>
      <c r="G60" s="21">
        <v>79.36</v>
      </c>
      <c r="H60" s="21">
        <f t="shared" si="11"/>
        <v>47.616</v>
      </c>
      <c r="I60" s="26" t="s">
        <v>137</v>
      </c>
      <c r="J60" s="21">
        <f t="shared" si="10"/>
        <v>24.8</v>
      </c>
      <c r="K60" s="21">
        <f t="shared" si="7"/>
        <v>72.416</v>
      </c>
      <c r="L60" s="28" t="s">
        <v>20</v>
      </c>
      <c r="M60" s="34"/>
    </row>
    <row r="61" spans="1:13" s="2" customFormat="1" ht="18.75" customHeight="1">
      <c r="A61" s="13">
        <v>58</v>
      </c>
      <c r="B61" s="14" t="s">
        <v>184</v>
      </c>
      <c r="C61" s="24" t="s">
        <v>182</v>
      </c>
      <c r="D61" s="14" t="s">
        <v>163</v>
      </c>
      <c r="E61" s="36" t="s">
        <v>185</v>
      </c>
      <c r="F61" s="14">
        <v>9</v>
      </c>
      <c r="G61" s="21">
        <v>79.2</v>
      </c>
      <c r="H61" s="21">
        <f t="shared" si="11"/>
        <v>47.52</v>
      </c>
      <c r="I61" s="26" t="s">
        <v>87</v>
      </c>
      <c r="J61" s="21">
        <f t="shared" si="10"/>
        <v>24</v>
      </c>
      <c r="K61" s="21">
        <f t="shared" si="7"/>
        <v>71.52000000000001</v>
      </c>
      <c r="L61" s="28" t="s">
        <v>20</v>
      </c>
      <c r="M61" s="34"/>
    </row>
    <row r="62" spans="1:13" s="2" customFormat="1" ht="18.75" customHeight="1">
      <c r="A62" s="13">
        <v>59</v>
      </c>
      <c r="B62" s="14" t="s">
        <v>186</v>
      </c>
      <c r="C62" s="24" t="s">
        <v>182</v>
      </c>
      <c r="D62" s="14" t="s">
        <v>163</v>
      </c>
      <c r="E62" s="36" t="s">
        <v>187</v>
      </c>
      <c r="F62" s="14">
        <v>16</v>
      </c>
      <c r="G62" s="21">
        <v>67.6</v>
      </c>
      <c r="H62" s="21">
        <f t="shared" si="11"/>
        <v>40.559999999999995</v>
      </c>
      <c r="I62" s="26" t="s">
        <v>74</v>
      </c>
      <c r="J62" s="21">
        <f t="shared" si="10"/>
        <v>26.8</v>
      </c>
      <c r="K62" s="21">
        <f t="shared" si="7"/>
        <v>67.36</v>
      </c>
      <c r="L62" s="31"/>
      <c r="M62" s="34"/>
    </row>
    <row r="63" spans="1:13" s="2" customFormat="1" ht="18.75" customHeight="1">
      <c r="A63" s="13">
        <v>60</v>
      </c>
      <c r="B63" s="14" t="s">
        <v>188</v>
      </c>
      <c r="C63" s="24" t="s">
        <v>182</v>
      </c>
      <c r="D63" s="14" t="s">
        <v>163</v>
      </c>
      <c r="E63" s="36" t="s">
        <v>189</v>
      </c>
      <c r="F63" s="14" t="s">
        <v>54</v>
      </c>
      <c r="G63" s="21" t="s">
        <v>54</v>
      </c>
      <c r="H63" s="21">
        <v>0</v>
      </c>
      <c r="I63" s="26" t="s">
        <v>55</v>
      </c>
      <c r="J63" s="21">
        <f t="shared" si="10"/>
        <v>29.6</v>
      </c>
      <c r="K63" s="21">
        <f t="shared" si="7"/>
        <v>29.6</v>
      </c>
      <c r="L63" s="31"/>
      <c r="M63" s="34"/>
    </row>
    <row r="64" spans="1:13" s="2" customFormat="1" ht="18.75" customHeight="1">
      <c r="A64" s="13">
        <v>61</v>
      </c>
      <c r="B64" s="14" t="s">
        <v>190</v>
      </c>
      <c r="C64" s="24" t="s">
        <v>191</v>
      </c>
      <c r="D64" s="14" t="s">
        <v>163</v>
      </c>
      <c r="E64" s="36" t="s">
        <v>192</v>
      </c>
      <c r="F64" s="14">
        <v>13</v>
      </c>
      <c r="G64" s="21">
        <v>78.8</v>
      </c>
      <c r="H64" s="21">
        <f t="shared" si="11"/>
        <v>47.279999999999994</v>
      </c>
      <c r="I64" s="26" t="s">
        <v>40</v>
      </c>
      <c r="J64" s="21">
        <f t="shared" si="10"/>
        <v>28.400000000000002</v>
      </c>
      <c r="K64" s="21">
        <f t="shared" si="7"/>
        <v>75.67999999999999</v>
      </c>
      <c r="L64" s="28" t="s">
        <v>20</v>
      </c>
      <c r="M64" s="34"/>
    </row>
    <row r="65" spans="1:13" s="2" customFormat="1" ht="18.75" customHeight="1">
      <c r="A65" s="13">
        <v>62</v>
      </c>
      <c r="B65" s="14" t="s">
        <v>193</v>
      </c>
      <c r="C65" s="24" t="s">
        <v>191</v>
      </c>
      <c r="D65" s="14" t="s">
        <v>163</v>
      </c>
      <c r="E65" s="36" t="s">
        <v>194</v>
      </c>
      <c r="F65" s="14">
        <v>14</v>
      </c>
      <c r="G65" s="21">
        <v>76.2</v>
      </c>
      <c r="H65" s="21">
        <f t="shared" si="11"/>
        <v>45.72</v>
      </c>
      <c r="I65" s="26" t="s">
        <v>66</v>
      </c>
      <c r="J65" s="21">
        <f t="shared" si="10"/>
        <v>25.6</v>
      </c>
      <c r="K65" s="21">
        <f t="shared" si="7"/>
        <v>71.32</v>
      </c>
      <c r="L65" s="28" t="s">
        <v>20</v>
      </c>
      <c r="M65" s="34"/>
    </row>
    <row r="66" spans="1:13" s="2" customFormat="1" ht="18.75" customHeight="1">
      <c r="A66" s="13">
        <v>63</v>
      </c>
      <c r="B66" s="14" t="s">
        <v>195</v>
      </c>
      <c r="C66" s="24" t="s">
        <v>191</v>
      </c>
      <c r="D66" s="14" t="s">
        <v>163</v>
      </c>
      <c r="E66" s="36" t="s">
        <v>196</v>
      </c>
      <c r="F66" s="14">
        <v>3</v>
      </c>
      <c r="G66" s="21">
        <v>73.2</v>
      </c>
      <c r="H66" s="21">
        <f t="shared" si="11"/>
        <v>43.92</v>
      </c>
      <c r="I66" s="26" t="s">
        <v>87</v>
      </c>
      <c r="J66" s="21">
        <f t="shared" si="10"/>
        <v>24</v>
      </c>
      <c r="K66" s="21">
        <f t="shared" si="7"/>
        <v>67.92</v>
      </c>
      <c r="L66" s="31"/>
      <c r="M66" s="34"/>
    </row>
    <row r="67" spans="1:13" s="2" customFormat="1" ht="18.75" customHeight="1">
      <c r="A67" s="13">
        <v>64</v>
      </c>
      <c r="B67" s="14" t="s">
        <v>38</v>
      </c>
      <c r="C67" s="24" t="s">
        <v>191</v>
      </c>
      <c r="D67" s="14" t="s">
        <v>163</v>
      </c>
      <c r="E67" s="36" t="s">
        <v>197</v>
      </c>
      <c r="F67" s="14" t="s">
        <v>54</v>
      </c>
      <c r="G67" s="21" t="s">
        <v>54</v>
      </c>
      <c r="H67" s="21">
        <v>0</v>
      </c>
      <c r="I67" s="26" t="s">
        <v>198</v>
      </c>
      <c r="J67" s="21">
        <f t="shared" si="10"/>
        <v>23.6</v>
      </c>
      <c r="K67" s="21">
        <f t="shared" si="7"/>
        <v>23.6</v>
      </c>
      <c r="L67" s="31"/>
      <c r="M67" s="34"/>
    </row>
    <row r="68" spans="1:13" s="2" customFormat="1" ht="18.75" customHeight="1">
      <c r="A68" s="13">
        <v>65</v>
      </c>
      <c r="B68" s="14" t="s">
        <v>199</v>
      </c>
      <c r="C68" s="15" t="s">
        <v>200</v>
      </c>
      <c r="D68" s="14" t="s">
        <v>163</v>
      </c>
      <c r="E68" s="36" t="s">
        <v>201</v>
      </c>
      <c r="F68" s="14">
        <v>12</v>
      </c>
      <c r="G68" s="21">
        <v>81.8</v>
      </c>
      <c r="H68" s="21">
        <f t="shared" si="11"/>
        <v>49.08</v>
      </c>
      <c r="I68" s="26" t="s">
        <v>74</v>
      </c>
      <c r="J68" s="21">
        <f t="shared" si="10"/>
        <v>26.8</v>
      </c>
      <c r="K68" s="21">
        <f t="shared" si="7"/>
        <v>75.88</v>
      </c>
      <c r="L68" s="28" t="s">
        <v>20</v>
      </c>
      <c r="M68" s="34"/>
    </row>
    <row r="69" spans="1:13" s="2" customFormat="1" ht="18.75" customHeight="1">
      <c r="A69" s="13">
        <v>66</v>
      </c>
      <c r="B69" s="14" t="s">
        <v>202</v>
      </c>
      <c r="C69" s="15" t="s">
        <v>200</v>
      </c>
      <c r="D69" s="14" t="s">
        <v>163</v>
      </c>
      <c r="E69" s="36" t="s">
        <v>203</v>
      </c>
      <c r="F69" s="14">
        <v>11</v>
      </c>
      <c r="G69" s="21">
        <v>76.2</v>
      </c>
      <c r="H69" s="21">
        <f t="shared" si="11"/>
        <v>45.72</v>
      </c>
      <c r="I69" s="26" t="s">
        <v>204</v>
      </c>
      <c r="J69" s="21">
        <f t="shared" si="10"/>
        <v>26</v>
      </c>
      <c r="K69" s="21">
        <f t="shared" si="7"/>
        <v>71.72</v>
      </c>
      <c r="L69" s="28" t="s">
        <v>20</v>
      </c>
      <c r="M69" s="34"/>
    </row>
    <row r="70" spans="1:13" s="2" customFormat="1" ht="18.75" customHeight="1">
      <c r="A70" s="13">
        <v>67</v>
      </c>
      <c r="B70" s="14" t="s">
        <v>205</v>
      </c>
      <c r="C70" s="15" t="s">
        <v>200</v>
      </c>
      <c r="D70" s="14" t="s">
        <v>163</v>
      </c>
      <c r="E70" s="36" t="s">
        <v>206</v>
      </c>
      <c r="F70" s="14">
        <v>1</v>
      </c>
      <c r="G70" s="21">
        <v>68.2</v>
      </c>
      <c r="H70" s="21">
        <f t="shared" si="11"/>
        <v>40.92</v>
      </c>
      <c r="I70" s="35" t="s">
        <v>66</v>
      </c>
      <c r="J70" s="21">
        <f t="shared" si="10"/>
        <v>25.6</v>
      </c>
      <c r="K70" s="21">
        <f t="shared" si="7"/>
        <v>66.52000000000001</v>
      </c>
      <c r="L70" s="31"/>
      <c r="M70" s="34"/>
    </row>
    <row r="71" spans="1:13" s="2" customFormat="1" ht="18.75" customHeight="1">
      <c r="A71" s="13">
        <v>68</v>
      </c>
      <c r="B71" s="14" t="s">
        <v>207</v>
      </c>
      <c r="C71" s="15" t="s">
        <v>200</v>
      </c>
      <c r="D71" s="14" t="s">
        <v>163</v>
      </c>
      <c r="E71" s="36" t="s">
        <v>208</v>
      </c>
      <c r="F71" s="14" t="s">
        <v>54</v>
      </c>
      <c r="G71" s="21" t="s">
        <v>54</v>
      </c>
      <c r="H71" s="21">
        <v>0</v>
      </c>
      <c r="I71" s="26" t="s">
        <v>204</v>
      </c>
      <c r="J71" s="21">
        <f t="shared" si="10"/>
        <v>26</v>
      </c>
      <c r="K71" s="21">
        <f t="shared" si="7"/>
        <v>26</v>
      </c>
      <c r="L71" s="31"/>
      <c r="M71" s="34"/>
    </row>
    <row r="72" spans="1:13" s="2" customFormat="1" ht="18.75" customHeight="1">
      <c r="A72" s="13">
        <v>69</v>
      </c>
      <c r="B72" s="14" t="s">
        <v>209</v>
      </c>
      <c r="C72" s="15" t="s">
        <v>210</v>
      </c>
      <c r="D72" s="14" t="s">
        <v>163</v>
      </c>
      <c r="E72" s="36" t="s">
        <v>211</v>
      </c>
      <c r="F72" s="14">
        <v>6</v>
      </c>
      <c r="G72" s="21">
        <v>75.2</v>
      </c>
      <c r="H72" s="21">
        <f aca="true" t="shared" si="12" ref="H72:H79">G72*0.6</f>
        <v>45.12</v>
      </c>
      <c r="I72" s="26" t="s">
        <v>212</v>
      </c>
      <c r="J72" s="21">
        <f t="shared" si="10"/>
        <v>31.200000000000003</v>
      </c>
      <c r="K72" s="21">
        <f t="shared" si="7"/>
        <v>76.32</v>
      </c>
      <c r="L72" s="28" t="s">
        <v>20</v>
      </c>
      <c r="M72" s="34"/>
    </row>
    <row r="73" spans="1:13" s="2" customFormat="1" ht="18.75" customHeight="1">
      <c r="A73" s="13">
        <v>70</v>
      </c>
      <c r="B73" s="14" t="s">
        <v>213</v>
      </c>
      <c r="C73" s="15" t="s">
        <v>210</v>
      </c>
      <c r="D73" s="14" t="s">
        <v>163</v>
      </c>
      <c r="E73" s="36" t="s">
        <v>214</v>
      </c>
      <c r="F73" s="14">
        <v>13</v>
      </c>
      <c r="G73" s="21">
        <v>77.6</v>
      </c>
      <c r="H73" s="21">
        <f t="shared" si="12"/>
        <v>46.559999999999995</v>
      </c>
      <c r="I73" s="26" t="s">
        <v>55</v>
      </c>
      <c r="J73" s="21">
        <f aca="true" t="shared" si="13" ref="J73:J89">I73*0.4</f>
        <v>29.6</v>
      </c>
      <c r="K73" s="21">
        <f aca="true" t="shared" si="14" ref="K73:K89">H73+J73</f>
        <v>76.16</v>
      </c>
      <c r="L73" s="28" t="s">
        <v>20</v>
      </c>
      <c r="M73" s="34"/>
    </row>
    <row r="74" spans="1:13" s="2" customFormat="1" ht="18.75" customHeight="1">
      <c r="A74" s="13">
        <v>71</v>
      </c>
      <c r="B74" s="14" t="s">
        <v>215</v>
      </c>
      <c r="C74" s="15" t="s">
        <v>210</v>
      </c>
      <c r="D74" s="14" t="s">
        <v>163</v>
      </c>
      <c r="E74" s="36" t="s">
        <v>216</v>
      </c>
      <c r="F74" s="14">
        <v>18</v>
      </c>
      <c r="G74" s="21">
        <v>78</v>
      </c>
      <c r="H74" s="21">
        <f t="shared" si="12"/>
        <v>46.8</v>
      </c>
      <c r="I74" s="26" t="s">
        <v>37</v>
      </c>
      <c r="J74" s="21">
        <f t="shared" si="13"/>
        <v>29.200000000000003</v>
      </c>
      <c r="K74" s="21">
        <f t="shared" si="14"/>
        <v>76</v>
      </c>
      <c r="L74" s="28" t="s">
        <v>20</v>
      </c>
      <c r="M74" s="34"/>
    </row>
    <row r="75" spans="1:13" s="2" customFormat="1" ht="18.75" customHeight="1">
      <c r="A75" s="13">
        <v>72</v>
      </c>
      <c r="B75" s="14" t="s">
        <v>217</v>
      </c>
      <c r="C75" s="15" t="s">
        <v>210</v>
      </c>
      <c r="D75" s="14" t="s">
        <v>163</v>
      </c>
      <c r="E75" s="36" t="s">
        <v>218</v>
      </c>
      <c r="F75" s="14">
        <v>4</v>
      </c>
      <c r="G75" s="21">
        <v>77.3</v>
      </c>
      <c r="H75" s="21">
        <f t="shared" si="12"/>
        <v>46.379999999999995</v>
      </c>
      <c r="I75" s="26" t="s">
        <v>103</v>
      </c>
      <c r="J75" s="21">
        <f t="shared" si="13"/>
        <v>28</v>
      </c>
      <c r="K75" s="21">
        <f t="shared" si="14"/>
        <v>74.38</v>
      </c>
      <c r="L75" s="28" t="s">
        <v>20</v>
      </c>
      <c r="M75" s="34"/>
    </row>
    <row r="76" spans="1:13" s="2" customFormat="1" ht="18.75" customHeight="1">
      <c r="A76" s="13">
        <v>73</v>
      </c>
      <c r="B76" s="14" t="s">
        <v>219</v>
      </c>
      <c r="C76" s="15" t="s">
        <v>210</v>
      </c>
      <c r="D76" s="14" t="s">
        <v>163</v>
      </c>
      <c r="E76" s="36" t="s">
        <v>220</v>
      </c>
      <c r="F76" s="14">
        <v>1</v>
      </c>
      <c r="G76" s="21">
        <v>75</v>
      </c>
      <c r="H76" s="21">
        <f t="shared" si="12"/>
        <v>45</v>
      </c>
      <c r="I76" s="26" t="s">
        <v>40</v>
      </c>
      <c r="J76" s="21">
        <f t="shared" si="13"/>
        <v>28.400000000000002</v>
      </c>
      <c r="K76" s="21">
        <f t="shared" si="14"/>
        <v>73.4</v>
      </c>
      <c r="L76" s="28" t="s">
        <v>20</v>
      </c>
      <c r="M76" s="34"/>
    </row>
    <row r="77" spans="1:13" s="2" customFormat="1" ht="18.75" customHeight="1">
      <c r="A77" s="13">
        <v>74</v>
      </c>
      <c r="B77" s="14" t="s">
        <v>221</v>
      </c>
      <c r="C77" s="15" t="s">
        <v>210</v>
      </c>
      <c r="D77" s="14" t="s">
        <v>163</v>
      </c>
      <c r="E77" s="36" t="s">
        <v>222</v>
      </c>
      <c r="F77" s="14">
        <v>5</v>
      </c>
      <c r="G77" s="21">
        <v>72.4</v>
      </c>
      <c r="H77" s="21">
        <f t="shared" si="12"/>
        <v>43.440000000000005</v>
      </c>
      <c r="I77" s="26" t="s">
        <v>63</v>
      </c>
      <c r="J77" s="21">
        <f t="shared" si="13"/>
        <v>28.8</v>
      </c>
      <c r="K77" s="21">
        <f t="shared" si="14"/>
        <v>72.24000000000001</v>
      </c>
      <c r="L77" s="31"/>
      <c r="M77" s="34"/>
    </row>
    <row r="78" spans="1:13" s="2" customFormat="1" ht="18.75" customHeight="1">
      <c r="A78" s="13">
        <v>75</v>
      </c>
      <c r="B78" s="14" t="s">
        <v>223</v>
      </c>
      <c r="C78" s="15" t="s">
        <v>210</v>
      </c>
      <c r="D78" s="14" t="s">
        <v>163</v>
      </c>
      <c r="E78" s="36" t="s">
        <v>224</v>
      </c>
      <c r="F78" s="14">
        <v>8</v>
      </c>
      <c r="G78" s="21">
        <v>73.6</v>
      </c>
      <c r="H78" s="21">
        <f t="shared" si="12"/>
        <v>44.16</v>
      </c>
      <c r="I78" s="26" t="s">
        <v>225</v>
      </c>
      <c r="J78" s="21">
        <f t="shared" si="13"/>
        <v>27.200000000000003</v>
      </c>
      <c r="K78" s="21">
        <f t="shared" si="14"/>
        <v>71.36</v>
      </c>
      <c r="L78" s="31"/>
      <c r="M78" s="34"/>
    </row>
    <row r="79" spans="1:13" s="2" customFormat="1" ht="18.75" customHeight="1">
      <c r="A79" s="13">
        <v>76</v>
      </c>
      <c r="B79" s="14" t="s">
        <v>226</v>
      </c>
      <c r="C79" s="15" t="s">
        <v>210</v>
      </c>
      <c r="D79" s="14" t="s">
        <v>163</v>
      </c>
      <c r="E79" s="36" t="s">
        <v>227</v>
      </c>
      <c r="F79" s="14">
        <v>16</v>
      </c>
      <c r="G79" s="21">
        <v>71.2</v>
      </c>
      <c r="H79" s="21">
        <f t="shared" si="12"/>
        <v>42.72</v>
      </c>
      <c r="I79" s="26" t="s">
        <v>225</v>
      </c>
      <c r="J79" s="21">
        <f t="shared" si="13"/>
        <v>27.200000000000003</v>
      </c>
      <c r="K79" s="21">
        <f t="shared" si="14"/>
        <v>69.92</v>
      </c>
      <c r="L79" s="31"/>
      <c r="M79" s="34"/>
    </row>
    <row r="80" spans="1:13" s="2" customFormat="1" ht="18.75" customHeight="1">
      <c r="A80" s="13">
        <v>77</v>
      </c>
      <c r="B80" s="14" t="s">
        <v>228</v>
      </c>
      <c r="C80" s="15" t="s">
        <v>210</v>
      </c>
      <c r="D80" s="14" t="s">
        <v>163</v>
      </c>
      <c r="E80" s="36" t="s">
        <v>229</v>
      </c>
      <c r="F80" s="14" t="s">
        <v>54</v>
      </c>
      <c r="G80" s="21" t="s">
        <v>54</v>
      </c>
      <c r="H80" s="21">
        <v>0</v>
      </c>
      <c r="I80" s="26" t="s">
        <v>34</v>
      </c>
      <c r="J80" s="21">
        <f t="shared" si="13"/>
        <v>27.6</v>
      </c>
      <c r="K80" s="21">
        <f t="shared" si="14"/>
        <v>27.6</v>
      </c>
      <c r="L80" s="31"/>
      <c r="M80" s="34"/>
    </row>
    <row r="81" spans="1:13" s="2" customFormat="1" ht="18.75" customHeight="1">
      <c r="A81" s="13">
        <v>78</v>
      </c>
      <c r="B81" s="14" t="s">
        <v>230</v>
      </c>
      <c r="C81" s="15" t="s">
        <v>210</v>
      </c>
      <c r="D81" s="14" t="s">
        <v>163</v>
      </c>
      <c r="E81" s="36" t="s">
        <v>231</v>
      </c>
      <c r="F81" s="14" t="s">
        <v>54</v>
      </c>
      <c r="G81" s="21" t="s">
        <v>54</v>
      </c>
      <c r="H81" s="21">
        <v>0</v>
      </c>
      <c r="I81" s="26" t="s">
        <v>103</v>
      </c>
      <c r="J81" s="21">
        <f t="shared" si="13"/>
        <v>28</v>
      </c>
      <c r="K81" s="21">
        <f t="shared" si="14"/>
        <v>28</v>
      </c>
      <c r="L81" s="31"/>
      <c r="M81" s="34"/>
    </row>
    <row r="82" spans="1:13" s="2" customFormat="1" ht="18.75" customHeight="1">
      <c r="A82" s="13">
        <v>79</v>
      </c>
      <c r="B82" s="14" t="s">
        <v>232</v>
      </c>
      <c r="C82" s="15" t="s">
        <v>210</v>
      </c>
      <c r="D82" s="14" t="s">
        <v>163</v>
      </c>
      <c r="E82" s="36" t="s">
        <v>233</v>
      </c>
      <c r="F82" s="14" t="s">
        <v>54</v>
      </c>
      <c r="G82" s="21" t="s">
        <v>54</v>
      </c>
      <c r="H82" s="21">
        <v>0</v>
      </c>
      <c r="I82" s="26" t="s">
        <v>74</v>
      </c>
      <c r="J82" s="21">
        <f t="shared" si="13"/>
        <v>26.8</v>
      </c>
      <c r="K82" s="21">
        <f t="shared" si="14"/>
        <v>26.8</v>
      </c>
      <c r="L82" s="31"/>
      <c r="M82" s="34"/>
    </row>
    <row r="83" spans="1:13" s="2" customFormat="1" ht="18.75" customHeight="1">
      <c r="A83" s="13">
        <v>80</v>
      </c>
      <c r="B83" s="14" t="s">
        <v>234</v>
      </c>
      <c r="C83" s="15" t="s">
        <v>210</v>
      </c>
      <c r="D83" s="14" t="s">
        <v>163</v>
      </c>
      <c r="E83" s="36" t="s">
        <v>235</v>
      </c>
      <c r="F83" s="14" t="s">
        <v>54</v>
      </c>
      <c r="G83" s="21" t="s">
        <v>54</v>
      </c>
      <c r="H83" s="21">
        <v>0</v>
      </c>
      <c r="I83" s="26" t="s">
        <v>74</v>
      </c>
      <c r="J83" s="21">
        <f t="shared" si="13"/>
        <v>26.8</v>
      </c>
      <c r="K83" s="21">
        <f t="shared" si="14"/>
        <v>26.8</v>
      </c>
      <c r="L83" s="31"/>
      <c r="M83" s="34"/>
    </row>
    <row r="84" spans="1:13" s="2" customFormat="1" ht="18.75" customHeight="1">
      <c r="A84" s="13">
        <v>81</v>
      </c>
      <c r="B84" s="14" t="s">
        <v>236</v>
      </c>
      <c r="C84" s="15" t="s">
        <v>210</v>
      </c>
      <c r="D84" s="14" t="s">
        <v>163</v>
      </c>
      <c r="E84" s="36" t="s">
        <v>237</v>
      </c>
      <c r="F84" s="14" t="s">
        <v>54</v>
      </c>
      <c r="G84" s="21" t="s">
        <v>54</v>
      </c>
      <c r="H84" s="21">
        <v>0</v>
      </c>
      <c r="I84" s="26" t="s">
        <v>63</v>
      </c>
      <c r="J84" s="21">
        <f t="shared" si="13"/>
        <v>28.8</v>
      </c>
      <c r="K84" s="21">
        <f t="shared" si="14"/>
        <v>28.8</v>
      </c>
      <c r="L84" s="31"/>
      <c r="M84" s="34"/>
    </row>
    <row r="85" spans="1:13" s="2" customFormat="1" ht="18.75" customHeight="1">
      <c r="A85" s="13">
        <v>82</v>
      </c>
      <c r="B85" s="14" t="s">
        <v>238</v>
      </c>
      <c r="C85" s="15" t="s">
        <v>239</v>
      </c>
      <c r="D85" s="14" t="s">
        <v>163</v>
      </c>
      <c r="E85" s="36" t="s">
        <v>240</v>
      </c>
      <c r="F85" s="14">
        <v>14</v>
      </c>
      <c r="G85" s="21">
        <v>79.6</v>
      </c>
      <c r="H85" s="21">
        <f>G85*0.6</f>
        <v>47.76</v>
      </c>
      <c r="I85" s="26" t="s">
        <v>34</v>
      </c>
      <c r="J85" s="21">
        <f t="shared" si="13"/>
        <v>27.6</v>
      </c>
      <c r="K85" s="21">
        <f t="shared" si="14"/>
        <v>75.36</v>
      </c>
      <c r="L85" s="28" t="s">
        <v>20</v>
      </c>
      <c r="M85" s="34"/>
    </row>
    <row r="86" spans="1:13" s="2" customFormat="1" ht="18.75" customHeight="1">
      <c r="A86" s="13">
        <v>83</v>
      </c>
      <c r="B86" s="14" t="s">
        <v>241</v>
      </c>
      <c r="C86" s="15" t="s">
        <v>239</v>
      </c>
      <c r="D86" s="14" t="s">
        <v>163</v>
      </c>
      <c r="E86" s="36" t="s">
        <v>242</v>
      </c>
      <c r="F86" s="14">
        <v>3</v>
      </c>
      <c r="G86" s="21">
        <v>82.2</v>
      </c>
      <c r="H86" s="21">
        <f>G86*0.6</f>
        <v>49.32</v>
      </c>
      <c r="I86" s="26" t="s">
        <v>66</v>
      </c>
      <c r="J86" s="21">
        <f t="shared" si="13"/>
        <v>25.6</v>
      </c>
      <c r="K86" s="21">
        <f t="shared" si="14"/>
        <v>74.92</v>
      </c>
      <c r="L86" s="28" t="s">
        <v>20</v>
      </c>
      <c r="M86" s="34"/>
    </row>
    <row r="87" spans="1:13" s="2" customFormat="1" ht="18.75" customHeight="1">
      <c r="A87" s="13">
        <v>84</v>
      </c>
      <c r="B87" s="14" t="s">
        <v>243</v>
      </c>
      <c r="C87" s="15" t="s">
        <v>239</v>
      </c>
      <c r="D87" s="14" t="s">
        <v>163</v>
      </c>
      <c r="E87" s="36" t="s">
        <v>244</v>
      </c>
      <c r="F87" s="14">
        <v>7</v>
      </c>
      <c r="G87" s="21">
        <v>81.2</v>
      </c>
      <c r="H87" s="21">
        <f>G87*0.6</f>
        <v>48.72</v>
      </c>
      <c r="I87" s="26" t="s">
        <v>91</v>
      </c>
      <c r="J87" s="21">
        <f t="shared" si="13"/>
        <v>24.400000000000002</v>
      </c>
      <c r="K87" s="21">
        <f t="shared" si="14"/>
        <v>73.12</v>
      </c>
      <c r="L87" s="31"/>
      <c r="M87" s="34"/>
    </row>
    <row r="88" spans="1:13" s="2" customFormat="1" ht="18.75" customHeight="1">
      <c r="A88" s="13">
        <v>85</v>
      </c>
      <c r="B88" s="14" t="s">
        <v>245</v>
      </c>
      <c r="C88" s="15" t="s">
        <v>239</v>
      </c>
      <c r="D88" s="14" t="s">
        <v>163</v>
      </c>
      <c r="E88" s="36" t="s">
        <v>246</v>
      </c>
      <c r="F88" s="14">
        <v>2</v>
      </c>
      <c r="G88" s="21">
        <v>77</v>
      </c>
      <c r="H88" s="21">
        <f>G88*0.6</f>
        <v>46.199999999999996</v>
      </c>
      <c r="I88" s="26" t="s">
        <v>152</v>
      </c>
      <c r="J88" s="21">
        <f t="shared" si="13"/>
        <v>25.200000000000003</v>
      </c>
      <c r="K88" s="21">
        <f t="shared" si="14"/>
        <v>71.4</v>
      </c>
      <c r="L88" s="31"/>
      <c r="M88" s="34"/>
    </row>
    <row r="89" spans="1:13" s="2" customFormat="1" ht="18.75" customHeight="1">
      <c r="A89" s="13">
        <v>86</v>
      </c>
      <c r="B89" s="14" t="s">
        <v>247</v>
      </c>
      <c r="C89" s="15" t="s">
        <v>239</v>
      </c>
      <c r="D89" s="14" t="s">
        <v>163</v>
      </c>
      <c r="E89" s="36" t="s">
        <v>248</v>
      </c>
      <c r="F89" s="14" t="s">
        <v>54</v>
      </c>
      <c r="G89" s="21" t="s">
        <v>54</v>
      </c>
      <c r="H89" s="21">
        <v>0</v>
      </c>
      <c r="I89" s="26" t="s">
        <v>91</v>
      </c>
      <c r="J89" s="21">
        <f t="shared" si="13"/>
        <v>24.400000000000002</v>
      </c>
      <c r="K89" s="21">
        <f t="shared" si="14"/>
        <v>24.400000000000002</v>
      </c>
      <c r="L89" s="31"/>
      <c r="M89" s="34"/>
    </row>
  </sheetData>
  <sheetProtection/>
  <autoFilter ref="A3:M89"/>
  <mergeCells count="1">
    <mergeCell ref="A2:M2"/>
  </mergeCells>
  <printOptions horizontalCentered="1"/>
  <pageMargins left="0.5506944444444445" right="0.3104166666666667" top="0.2361111111111111" bottom="0.15694444444444444" header="0.11805555555555555" footer="0.1611111111111111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2020-08-17T05:47:30Z</cp:lastPrinted>
  <dcterms:created xsi:type="dcterms:W3CDTF">2013-08-04T01:50:55Z</dcterms:created>
  <dcterms:modified xsi:type="dcterms:W3CDTF">2020-08-17T08:37:07Z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