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专业技术岗" sheetId="1" r:id="rId1"/>
  </sheets>
  <definedNames>
    <definedName name="_xlnm._FilterDatabase" localSheetId="0" hidden="1">专业技术岗!$A$1:$N$4</definedName>
  </definedNames>
  <calcPr calcId="144525"/>
</workbook>
</file>

<file path=xl/sharedStrings.xml><?xml version="1.0" encoding="utf-8"?>
<sst xmlns="http://schemas.openxmlformats.org/spreadsheetml/2006/main" count="30" uniqueCount="25">
  <si>
    <t>2020年贵阳市退役军人事务局局属事业单位专业技术岗进入体检人员名单</t>
  </si>
  <si>
    <t>序号</t>
  </si>
  <si>
    <t>准考证号</t>
  </si>
  <si>
    <t>单位</t>
  </si>
  <si>
    <t>报考岗位及代码</t>
  </si>
  <si>
    <t>笔试成绩</t>
  </si>
  <si>
    <t>笔试成绩（百分制）</t>
  </si>
  <si>
    <t>笔试成绩30%</t>
  </si>
  <si>
    <t>专业测试成绩</t>
  </si>
  <si>
    <t>专业测试成绩40%</t>
  </si>
  <si>
    <t>笔试、专业测试成绩</t>
  </si>
  <si>
    <t>面试成绩</t>
  </si>
  <si>
    <t>面试成绩30%</t>
  </si>
  <si>
    <t>成绩总和</t>
  </si>
  <si>
    <t>是否进入体检</t>
  </si>
  <si>
    <t>20101797121</t>
  </si>
  <si>
    <t>贵阳市军队离退休干部服务管理中心</t>
  </si>
  <si>
    <t>01专业技术岗位</t>
  </si>
  <si>
    <t>90.20</t>
  </si>
  <si>
    <t>是</t>
  </si>
  <si>
    <t>20101953315</t>
  </si>
  <si>
    <t>74.40</t>
  </si>
  <si>
    <t>否</t>
  </si>
  <si>
    <t>20101942903</t>
  </si>
  <si>
    <t>自愿放弃</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</si>
</sst>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1"/>
      <name val="宋体"/>
      <charset val="134"/>
      <scheme val="minor"/>
    </font>
    <font>
      <sz val="11"/>
      <name val="宋体"/>
      <charset val="134"/>
    </font>
    <font>
      <sz val="10"/>
      <name val="宋体"/>
      <charset val="134"/>
      <scheme val="minor"/>
    </font>
    <font>
      <sz val="10"/>
      <name val="宋体"/>
      <charset val="134"/>
    </font>
    <font>
      <sz val="11"/>
      <color rgb="FFFF0000"/>
      <name val="宋体"/>
      <charset val="134"/>
      <scheme val="minor"/>
    </font>
    <font>
      <sz val="11"/>
      <color theme="1"/>
      <name val="宋体"/>
      <charset val="134"/>
    </font>
    <font>
      <b/>
      <sz val="10"/>
      <color theme="1"/>
      <name val="宋体"/>
      <charset val="134"/>
      <scheme val="minor"/>
    </font>
    <font>
      <b/>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2"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5" applyNumberFormat="0" applyFont="0" applyAlignment="0" applyProtection="0">
      <alignment vertical="center"/>
    </xf>
    <xf numFmtId="0" fontId="20" fillId="12"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7" applyNumberFormat="0" applyFill="0" applyAlignment="0" applyProtection="0">
      <alignment vertical="center"/>
    </xf>
    <xf numFmtId="0" fontId="34" fillId="0" borderId="7" applyNumberFormat="0" applyFill="0" applyAlignment="0" applyProtection="0">
      <alignment vertical="center"/>
    </xf>
    <xf numFmtId="0" fontId="20" fillId="11" borderId="0" applyNumberFormat="0" applyBorder="0" applyAlignment="0" applyProtection="0">
      <alignment vertical="center"/>
    </xf>
    <xf numFmtId="0" fontId="30" fillId="0" borderId="10" applyNumberFormat="0" applyFill="0" applyAlignment="0" applyProtection="0">
      <alignment vertical="center"/>
    </xf>
    <xf numFmtId="0" fontId="20" fillId="10" borderId="0" applyNumberFormat="0" applyBorder="0" applyAlignment="0" applyProtection="0">
      <alignment vertical="center"/>
    </xf>
    <xf numFmtId="0" fontId="32" fillId="19" borderId="9" applyNumberFormat="0" applyAlignment="0" applyProtection="0">
      <alignment vertical="center"/>
    </xf>
    <xf numFmtId="0" fontId="24" fillId="19" borderId="6" applyNumberFormat="0" applyAlignment="0" applyProtection="0">
      <alignment vertical="center"/>
    </xf>
    <xf numFmtId="0" fontId="17" fillId="6" borderId="3" applyNumberFormat="0" applyAlignment="0" applyProtection="0">
      <alignment vertical="center"/>
    </xf>
    <xf numFmtId="0" fontId="16" fillId="18" borderId="0" applyNumberFormat="0" applyBorder="0" applyAlignment="0" applyProtection="0">
      <alignment vertical="center"/>
    </xf>
    <xf numFmtId="0" fontId="20" fillId="29" borderId="0" applyNumberFormat="0" applyBorder="0" applyAlignment="0" applyProtection="0">
      <alignment vertical="center"/>
    </xf>
    <xf numFmtId="0" fontId="21" fillId="0" borderId="4" applyNumberFormat="0" applyFill="0" applyAlignment="0" applyProtection="0">
      <alignment vertical="center"/>
    </xf>
    <xf numFmtId="0" fontId="31" fillId="0" borderId="8" applyNumberFormat="0" applyFill="0" applyAlignment="0" applyProtection="0">
      <alignment vertical="center"/>
    </xf>
    <xf numFmtId="0" fontId="23" fillId="17" borderId="0" applyNumberFormat="0" applyBorder="0" applyAlignment="0" applyProtection="0">
      <alignment vertical="center"/>
    </xf>
    <xf numFmtId="0" fontId="26" fillId="22" borderId="0" applyNumberFormat="0" applyBorder="0" applyAlignment="0" applyProtection="0">
      <alignment vertical="center"/>
    </xf>
    <xf numFmtId="0" fontId="16" fillId="16" borderId="0" applyNumberFormat="0" applyBorder="0" applyAlignment="0" applyProtection="0">
      <alignment vertical="center"/>
    </xf>
    <xf numFmtId="0" fontId="20" fillId="31" borderId="0" applyNumberFormat="0" applyBorder="0" applyAlignment="0" applyProtection="0">
      <alignment vertical="center"/>
    </xf>
    <xf numFmtId="0" fontId="16" fillId="33" borderId="0" applyNumberFormat="0" applyBorder="0" applyAlignment="0" applyProtection="0">
      <alignment vertical="center"/>
    </xf>
    <xf numFmtId="0" fontId="16" fillId="25"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16" fillId="32" borderId="0" applyNumberFormat="0" applyBorder="0" applyAlignment="0" applyProtection="0">
      <alignment vertical="center"/>
    </xf>
    <xf numFmtId="0" fontId="16" fillId="24" borderId="0" applyNumberFormat="0" applyBorder="0" applyAlignment="0" applyProtection="0">
      <alignment vertical="center"/>
    </xf>
    <xf numFmtId="0" fontId="20" fillId="27" borderId="0" applyNumberFormat="0" applyBorder="0" applyAlignment="0" applyProtection="0">
      <alignment vertical="center"/>
    </xf>
    <xf numFmtId="0" fontId="16" fillId="4" borderId="0" applyNumberFormat="0" applyBorder="0" applyAlignment="0" applyProtection="0">
      <alignment vertical="center"/>
    </xf>
    <xf numFmtId="0" fontId="20" fillId="9" borderId="0" applyNumberFormat="0" applyBorder="0" applyAlignment="0" applyProtection="0">
      <alignment vertical="center"/>
    </xf>
    <xf numFmtId="0" fontId="20" fillId="26" borderId="0" applyNumberFormat="0" applyBorder="0" applyAlignment="0" applyProtection="0">
      <alignment vertical="center"/>
    </xf>
    <xf numFmtId="0" fontId="16" fillId="3" borderId="0" applyNumberFormat="0" applyBorder="0" applyAlignment="0" applyProtection="0">
      <alignment vertical="center"/>
    </xf>
    <xf numFmtId="0" fontId="20" fillId="21"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49" fontId="0" fillId="0" borderId="0" xfId="0" applyNumberFormat="1" applyFont="1">
      <alignment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176" fontId="0" fillId="2" borderId="2"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176" fontId="13" fillId="2" borderId="2" xfId="0" applyNumberFormat="1" applyFont="1" applyFill="1" applyBorder="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3" fillId="0" borderId="2" xfId="0" applyNumberFormat="1" applyFont="1" applyFill="1" applyBorder="1" applyAlignment="1">
      <alignment vertical="center"/>
    </xf>
    <xf numFmtId="49" fontId="3" fillId="0" borderId="1" xfId="0" applyNumberFormat="1" applyFont="1" applyBorder="1" applyAlignment="1">
      <alignment horizontal="center" vertical="center"/>
    </xf>
    <xf numFmtId="49" fontId="6"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xf>
    <xf numFmtId="176" fontId="15"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0" fontId="0"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workbookViewId="0">
      <selection activeCell="B2" sqref="B$1:B$1048576"/>
    </sheetView>
  </sheetViews>
  <sheetFormatPr defaultColWidth="9" defaultRowHeight="13.5" outlineLevelRow="4"/>
  <cols>
    <col min="1" max="1" width="4.5" customWidth="1"/>
    <col min="2" max="2" width="12" customWidth="1"/>
    <col min="3" max="3" width="15.875" customWidth="1"/>
    <col min="4" max="4" width="13.625" customWidth="1"/>
    <col min="5" max="5" width="8.375" customWidth="1"/>
    <col min="6" max="6" width="9.625" style="2" customWidth="1"/>
    <col min="7" max="7" width="8.5" style="3" customWidth="1"/>
    <col min="8" max="8" width="7.875" style="2" customWidth="1"/>
    <col min="9" max="9" width="9" style="3"/>
    <col min="10" max="10" width="8" style="2" customWidth="1"/>
    <col min="11" max="11" width="7.875" style="4" customWidth="1"/>
    <col min="12" max="13" width="8.875" style="4" customWidth="1"/>
    <col min="14" max="14" width="9.775" style="2" customWidth="1"/>
  </cols>
  <sheetData>
    <row r="1" ht="37.2" customHeight="1" spans="1:14">
      <c r="A1" s="5" t="s">
        <v>0</v>
      </c>
      <c r="B1" s="5"/>
      <c r="C1" s="5"/>
      <c r="D1" s="5"/>
      <c r="E1" s="5"/>
      <c r="F1" s="5"/>
      <c r="G1" s="5"/>
      <c r="H1" s="5"/>
      <c r="I1" s="5"/>
      <c r="J1" s="5"/>
      <c r="K1" s="24"/>
      <c r="L1" s="24"/>
      <c r="M1" s="24"/>
      <c r="N1" s="5"/>
    </row>
    <row r="2" s="1" customFormat="1" ht="37.05" customHeight="1" spans="1:14">
      <c r="A2" s="6" t="s">
        <v>1</v>
      </c>
      <c r="B2" s="7" t="s">
        <v>2</v>
      </c>
      <c r="C2" s="7" t="s">
        <v>3</v>
      </c>
      <c r="D2" s="7" t="s">
        <v>4</v>
      </c>
      <c r="E2" s="7" t="s">
        <v>5</v>
      </c>
      <c r="F2" s="8" t="s">
        <v>6</v>
      </c>
      <c r="G2" s="9" t="s">
        <v>7</v>
      </c>
      <c r="H2" s="8" t="s">
        <v>8</v>
      </c>
      <c r="I2" s="9" t="s">
        <v>9</v>
      </c>
      <c r="J2" s="8" t="s">
        <v>10</v>
      </c>
      <c r="K2" s="25" t="s">
        <v>11</v>
      </c>
      <c r="L2" s="9" t="s">
        <v>12</v>
      </c>
      <c r="M2" s="25" t="s">
        <v>13</v>
      </c>
      <c r="N2" s="26" t="s">
        <v>14</v>
      </c>
    </row>
    <row r="3" ht="43" customHeight="1" spans="1:14">
      <c r="A3" s="10">
        <v>1</v>
      </c>
      <c r="B3" s="11" t="s">
        <v>15</v>
      </c>
      <c r="C3" s="12" t="s">
        <v>16</v>
      </c>
      <c r="D3" s="10" t="s">
        <v>17</v>
      </c>
      <c r="E3" s="13">
        <v>104</v>
      </c>
      <c r="F3" s="14">
        <f>E3/1.5</f>
        <v>69.3333333333333</v>
      </c>
      <c r="G3" s="15">
        <f>F3*0.3</f>
        <v>20.8</v>
      </c>
      <c r="H3" s="16">
        <v>74.7</v>
      </c>
      <c r="I3" s="15">
        <f>H3*0.4</f>
        <v>29.88</v>
      </c>
      <c r="J3" s="27">
        <f>G3+I3</f>
        <v>50.68</v>
      </c>
      <c r="K3" s="28" t="s">
        <v>18</v>
      </c>
      <c r="L3" s="14">
        <f>K3*0.3</f>
        <v>27.06</v>
      </c>
      <c r="M3" s="29">
        <f>G3+I3+L3</f>
        <v>77.74</v>
      </c>
      <c r="N3" s="30" t="s">
        <v>19</v>
      </c>
    </row>
    <row r="4" ht="43" customHeight="1" spans="1:14">
      <c r="A4" s="17">
        <v>2</v>
      </c>
      <c r="B4" s="18" t="s">
        <v>20</v>
      </c>
      <c r="C4" s="19" t="s">
        <v>16</v>
      </c>
      <c r="D4" s="17" t="s">
        <v>17</v>
      </c>
      <c r="E4" s="20">
        <v>90.5</v>
      </c>
      <c r="F4" s="21">
        <f>E4/1.5</f>
        <v>60.3333333333333</v>
      </c>
      <c r="G4" s="22">
        <f>F4*0.3</f>
        <v>18.1</v>
      </c>
      <c r="H4" s="23">
        <v>67.5</v>
      </c>
      <c r="I4" s="22">
        <f>H4*0.4</f>
        <v>27</v>
      </c>
      <c r="J4" s="31">
        <f>G4+I4</f>
        <v>45.1</v>
      </c>
      <c r="K4" s="32" t="s">
        <v>21</v>
      </c>
      <c r="L4" s="21">
        <f>K4*0.3</f>
        <v>22.32</v>
      </c>
      <c r="M4" s="33">
        <f>G4+I4+L4</f>
        <v>67.42</v>
      </c>
      <c r="N4" s="34" t="s">
        <v>22</v>
      </c>
    </row>
    <row r="5" ht="43" customHeight="1" spans="1:14">
      <c r="A5" s="17">
        <v>3</v>
      </c>
      <c r="B5" s="18" t="s">
        <v>23</v>
      </c>
      <c r="C5" s="19" t="s">
        <v>16</v>
      </c>
      <c r="D5" s="17" t="s">
        <v>17</v>
      </c>
      <c r="E5" s="20">
        <v>106</v>
      </c>
      <c r="F5" s="21">
        <f>E5/1.5</f>
        <v>70.6666666666667</v>
      </c>
      <c r="G5" s="22">
        <f>F5*0.3</f>
        <v>21.2</v>
      </c>
      <c r="H5" s="23">
        <v>69.7</v>
      </c>
      <c r="I5" s="22">
        <f>H5*0.4</f>
        <v>27.88</v>
      </c>
      <c r="J5" s="31">
        <f>G5+I5</f>
        <v>49.08</v>
      </c>
      <c r="K5" s="32" t="s">
        <v>24</v>
      </c>
      <c r="L5" s="21"/>
      <c r="M5" s="33"/>
      <c r="N5" s="34" t="s">
        <v>22</v>
      </c>
    </row>
  </sheetData>
  <autoFilter ref="A1:N4">
    <sortState ref="A1:N4">
      <sortCondition ref="J1" descending="1"/>
    </sortState>
    <extLst/>
  </autoFilter>
  <mergeCells count="1">
    <mergeCell ref="A1:N1"/>
  </mergeCells>
  <printOptions horizontalCentered="1"/>
  <pageMargins left="0.393055555555556" right="0.393055555555556"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专业技术岗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2020-01-02T03:00:00Z</dcterms:created>
  <cp:lastPrinted>2020-10-09T07:37:00Z</cp:lastPrinted>
  <dcterms:modified xsi:type="dcterms:W3CDTF">2020-11-25T05:00:17Z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