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专业技术岗" sheetId="1" r:id="rId1"/>
  </sheets>
  <definedNames>
    <definedName name="_xlnm._FilterDatabase" localSheetId="0" hidden="1">专业技术岗!$A$1:$N$4</definedName>
  </definedNames>
  <calcPr calcId="144525"/>
</workbook>
</file>

<file path=xl/sharedStrings.xml><?xml version="1.0" encoding="utf-8"?>
<sst xmlns="http://schemas.openxmlformats.org/spreadsheetml/2006/main" count="30" uniqueCount="25">
  <si>
    <t>2020年贵阳市退役军人事务局局属事业单位专业技术岗进入体检人员名单</t>
  </si>
  <si>
    <t>序号</t>
  </si>
  <si>
    <t>准考证号</t>
  </si>
  <si>
    <t>单位</t>
  </si>
  <si>
    <t>报考岗位及代码</t>
  </si>
  <si>
    <t>笔试成绩</t>
  </si>
  <si>
    <t>笔试成绩（百分制）</t>
  </si>
  <si>
    <t>笔试成绩30%</t>
  </si>
  <si>
    <t>专业测试成绩</t>
  </si>
  <si>
    <t>专业测试成绩40%</t>
  </si>
  <si>
    <t>笔试、专业测试成绩</t>
  </si>
  <si>
    <t>面试成绩</t>
  </si>
  <si>
    <t>面试成绩30%</t>
  </si>
  <si>
    <t>成绩总和</t>
  </si>
  <si>
    <t>是否进入体检</t>
  </si>
  <si>
    <t>20101797121</t>
  </si>
  <si>
    <t>贵阳市军队离退休干部服务管理中心</t>
  </si>
  <si>
    <t>01专业技术岗位</t>
  </si>
  <si>
    <t>90.20</t>
  </si>
  <si>
    <t>是</t>
  </si>
  <si>
    <t>20101953315</t>
  </si>
  <si>
    <t>74.40</t>
  </si>
  <si>
    <t>否</t>
  </si>
  <si>
    <t>20101942903</t>
  </si>
  <si>
    <t>自愿放弃</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</si>
</sst>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0.00_ "/>
  </numFmts>
  <fonts count="35">
    <font>
      <sz val="11"/>
      <color theme="1"/>
      <name val="宋体"/>
      <charset val="134"/>
      <scheme val="minor"/>
    </font>
    <font>
      <sz val="10"/>
      <color theme="1"/>
      <name val="宋体"/>
      <charset val="134"/>
      <scheme val="minor"/>
    </font>
    <font>
      <b/>
      <sz val="11"/>
      <color rgb="FFFF0000"/>
      <name val="宋体"/>
      <charset val="134"/>
      <scheme val="minor"/>
    </font>
    <font>
      <sz val="16"/>
      <color theme="1"/>
      <name val="方正小标宋简体"/>
      <charset val="134"/>
    </font>
    <font>
      <b/>
      <sz val="10"/>
      <name val="宋体"/>
      <charset val="134"/>
      <scheme val="minor"/>
    </font>
    <font>
      <b/>
      <sz val="10"/>
      <name val="宋体"/>
      <charset val="134"/>
    </font>
    <font>
      <b/>
      <sz val="10"/>
      <color theme="1"/>
      <name val="宋体"/>
      <charset val="134"/>
    </font>
    <font>
      <b/>
      <sz val="10"/>
      <color rgb="FFFF0000"/>
      <name val="宋体"/>
      <charset val="134"/>
    </font>
    <font>
      <sz val="11"/>
      <name val="宋体"/>
      <charset val="134"/>
      <scheme val="minor"/>
    </font>
    <font>
      <sz val="11"/>
      <name val="宋体"/>
      <charset val="134"/>
    </font>
    <font>
      <sz val="10"/>
      <name val="宋体"/>
      <charset val="134"/>
      <scheme val="minor"/>
    </font>
    <font>
      <sz val="10"/>
      <name val="宋体"/>
      <charset val="134"/>
    </font>
    <font>
      <sz val="11"/>
      <color rgb="FFFF0000"/>
      <name val="宋体"/>
      <charset val="134"/>
      <scheme val="minor"/>
    </font>
    <font>
      <sz val="11"/>
      <color theme="1"/>
      <name val="宋体"/>
      <charset val="134"/>
    </font>
    <font>
      <b/>
      <sz val="10"/>
      <color theme="1"/>
      <name val="宋体"/>
      <charset val="134"/>
      <scheme val="minor"/>
    </font>
    <font>
      <b/>
      <sz val="11"/>
      <color theme="1"/>
      <name val="宋体"/>
      <charset val="134"/>
      <scheme val="minor"/>
    </font>
    <font>
      <sz val="11"/>
      <color theme="1"/>
      <name val="宋体"/>
      <charset val="0"/>
      <scheme val="minor"/>
    </font>
    <font>
      <b/>
      <sz val="11"/>
      <color rgb="FFFFFFFF"/>
      <name val="宋体"/>
      <charset val="0"/>
      <scheme val="minor"/>
    </font>
    <font>
      <i/>
      <sz val="11"/>
      <color rgb="FF7F7F7F"/>
      <name val="宋体"/>
      <charset val="0"/>
      <scheme val="minor"/>
    </font>
    <font>
      <sz val="11"/>
      <color rgb="FF9C0006"/>
      <name val="宋体"/>
      <charset val="0"/>
      <scheme val="minor"/>
    </font>
    <font>
      <sz val="11"/>
      <color theme="0"/>
      <name val="宋体"/>
      <charset val="0"/>
      <scheme val="minor"/>
    </font>
    <font>
      <sz val="11"/>
      <color rgb="FFFA7D00"/>
      <name val="宋体"/>
      <charset val="0"/>
      <scheme val="minor"/>
    </font>
    <font>
      <sz val="11"/>
      <color rgb="FF3F3F76"/>
      <name val="宋体"/>
      <charset val="0"/>
      <scheme val="minor"/>
    </font>
    <font>
      <sz val="11"/>
      <color rgb="FF006100"/>
      <name val="宋体"/>
      <charset val="0"/>
      <scheme val="minor"/>
    </font>
    <font>
      <b/>
      <sz val="11"/>
      <color rgb="FFFA7D00"/>
      <name val="宋体"/>
      <charset val="0"/>
      <scheme val="minor"/>
    </font>
    <font>
      <b/>
      <sz val="18"/>
      <color theme="3"/>
      <name val="宋体"/>
      <charset val="134"/>
      <scheme val="minor"/>
    </font>
    <font>
      <sz val="11"/>
      <color rgb="FF9C6500"/>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1"/>
      <color theme="1"/>
      <name val="宋体"/>
      <charset val="0"/>
      <scheme val="minor"/>
    </font>
    <font>
      <b/>
      <sz val="11"/>
      <color rgb="FF3F3F3F"/>
      <name val="宋体"/>
      <charset val="0"/>
      <scheme val="minor"/>
    </font>
    <font>
      <sz val="11"/>
      <color rgb="FFFF0000"/>
      <name val="宋体"/>
      <charset val="0"/>
      <scheme val="minor"/>
    </font>
    <font>
      <b/>
      <sz val="13"/>
      <color theme="3"/>
      <name val="宋体"/>
      <charset val="134"/>
      <scheme val="minor"/>
    </font>
  </fonts>
  <fills count="34">
    <fill>
      <patternFill patternType="none"/>
    </fill>
    <fill>
      <patternFill patternType="gray125"/>
    </fill>
    <fill>
      <patternFill patternType="solid">
        <fgColor rgb="FFFFFF00"/>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7"/>
        <bgColor indexed="64"/>
      </patternFill>
    </fill>
    <fill>
      <patternFill patternType="solid">
        <fgColor theme="4"/>
        <bgColor indexed="64"/>
      </patternFill>
    </fill>
    <fill>
      <patternFill patternType="solid">
        <fgColor theme="7" tint="0.799981688894314"/>
        <bgColor indexed="64"/>
      </patternFill>
    </fill>
    <fill>
      <patternFill patternType="solid">
        <fgColor theme="4" tint="0.799981688894314"/>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20" borderId="0" applyNumberFormat="0" applyBorder="0" applyAlignment="0" applyProtection="0">
      <alignment vertical="center"/>
    </xf>
    <xf numFmtId="0" fontId="22" fillId="1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7" borderId="0" applyNumberFormat="0" applyBorder="0" applyAlignment="0" applyProtection="0">
      <alignment vertical="center"/>
    </xf>
    <xf numFmtId="0" fontId="19" fillId="8" borderId="0" applyNumberFormat="0" applyBorder="0" applyAlignment="0" applyProtection="0">
      <alignment vertical="center"/>
    </xf>
    <xf numFmtId="43" fontId="0" fillId="0" borderId="0" applyFont="0" applyFill="0" applyBorder="0" applyAlignment="0" applyProtection="0">
      <alignment vertical="center"/>
    </xf>
    <xf numFmtId="0" fontId="20" fillId="23"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13" borderId="5" applyNumberFormat="0" applyFont="0" applyAlignment="0" applyProtection="0">
      <alignment vertical="center"/>
    </xf>
    <xf numFmtId="0" fontId="20" fillId="12" borderId="0" applyNumberFormat="0" applyBorder="0" applyAlignment="0" applyProtection="0">
      <alignment vertical="center"/>
    </xf>
    <xf numFmtId="0" fontId="30"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7" fillId="0" borderId="7" applyNumberFormat="0" applyFill="0" applyAlignment="0" applyProtection="0">
      <alignment vertical="center"/>
    </xf>
    <xf numFmtId="0" fontId="34" fillId="0" borderId="7" applyNumberFormat="0" applyFill="0" applyAlignment="0" applyProtection="0">
      <alignment vertical="center"/>
    </xf>
    <xf numFmtId="0" fontId="20" fillId="11" borderId="0" applyNumberFormat="0" applyBorder="0" applyAlignment="0" applyProtection="0">
      <alignment vertical="center"/>
    </xf>
    <xf numFmtId="0" fontId="30" fillId="0" borderId="10" applyNumberFormat="0" applyFill="0" applyAlignment="0" applyProtection="0">
      <alignment vertical="center"/>
    </xf>
    <xf numFmtId="0" fontId="20" fillId="10" borderId="0" applyNumberFormat="0" applyBorder="0" applyAlignment="0" applyProtection="0">
      <alignment vertical="center"/>
    </xf>
    <xf numFmtId="0" fontId="32" fillId="19" borderId="9" applyNumberFormat="0" applyAlignment="0" applyProtection="0">
      <alignment vertical="center"/>
    </xf>
    <xf numFmtId="0" fontId="24" fillId="19" borderId="6" applyNumberFormat="0" applyAlignment="0" applyProtection="0">
      <alignment vertical="center"/>
    </xf>
    <xf numFmtId="0" fontId="17" fillId="6" borderId="3" applyNumberFormat="0" applyAlignment="0" applyProtection="0">
      <alignment vertical="center"/>
    </xf>
    <xf numFmtId="0" fontId="16" fillId="18" borderId="0" applyNumberFormat="0" applyBorder="0" applyAlignment="0" applyProtection="0">
      <alignment vertical="center"/>
    </xf>
    <xf numFmtId="0" fontId="20" fillId="29" borderId="0" applyNumberFormat="0" applyBorder="0" applyAlignment="0" applyProtection="0">
      <alignment vertical="center"/>
    </xf>
    <xf numFmtId="0" fontId="21" fillId="0" borderId="4" applyNumberFormat="0" applyFill="0" applyAlignment="0" applyProtection="0">
      <alignment vertical="center"/>
    </xf>
    <xf numFmtId="0" fontId="31" fillId="0" borderId="8" applyNumberFormat="0" applyFill="0" applyAlignment="0" applyProtection="0">
      <alignment vertical="center"/>
    </xf>
    <xf numFmtId="0" fontId="23" fillId="17" borderId="0" applyNumberFormat="0" applyBorder="0" applyAlignment="0" applyProtection="0">
      <alignment vertical="center"/>
    </xf>
    <xf numFmtId="0" fontId="26" fillId="22" borderId="0" applyNumberFormat="0" applyBorder="0" applyAlignment="0" applyProtection="0">
      <alignment vertical="center"/>
    </xf>
    <xf numFmtId="0" fontId="16" fillId="16" borderId="0" applyNumberFormat="0" applyBorder="0" applyAlignment="0" applyProtection="0">
      <alignment vertical="center"/>
    </xf>
    <xf numFmtId="0" fontId="20" fillId="31" borderId="0" applyNumberFormat="0" applyBorder="0" applyAlignment="0" applyProtection="0">
      <alignment vertical="center"/>
    </xf>
    <xf numFmtId="0" fontId="16" fillId="33" borderId="0" applyNumberFormat="0" applyBorder="0" applyAlignment="0" applyProtection="0">
      <alignment vertical="center"/>
    </xf>
    <xf numFmtId="0" fontId="16" fillId="25" borderId="0" applyNumberFormat="0" applyBorder="0" applyAlignment="0" applyProtection="0">
      <alignment vertical="center"/>
    </xf>
    <xf numFmtId="0" fontId="16" fillId="15" borderId="0" applyNumberFormat="0" applyBorder="0" applyAlignment="0" applyProtection="0">
      <alignment vertical="center"/>
    </xf>
    <xf numFmtId="0" fontId="16" fillId="5" borderId="0" applyNumberFormat="0" applyBorder="0" applyAlignment="0" applyProtection="0">
      <alignment vertical="center"/>
    </xf>
    <xf numFmtId="0" fontId="20" fillId="28" borderId="0" applyNumberFormat="0" applyBorder="0" applyAlignment="0" applyProtection="0">
      <alignment vertical="center"/>
    </xf>
    <xf numFmtId="0" fontId="20" fillId="30" borderId="0" applyNumberFormat="0" applyBorder="0" applyAlignment="0" applyProtection="0">
      <alignment vertical="center"/>
    </xf>
    <xf numFmtId="0" fontId="16" fillId="32" borderId="0" applyNumberFormat="0" applyBorder="0" applyAlignment="0" applyProtection="0">
      <alignment vertical="center"/>
    </xf>
    <xf numFmtId="0" fontId="16" fillId="24" borderId="0" applyNumberFormat="0" applyBorder="0" applyAlignment="0" applyProtection="0">
      <alignment vertical="center"/>
    </xf>
    <xf numFmtId="0" fontId="20" fillId="27" borderId="0" applyNumberFormat="0" applyBorder="0" applyAlignment="0" applyProtection="0">
      <alignment vertical="center"/>
    </xf>
    <xf numFmtId="0" fontId="16" fillId="4" borderId="0" applyNumberFormat="0" applyBorder="0" applyAlignment="0" applyProtection="0">
      <alignment vertical="center"/>
    </xf>
    <xf numFmtId="0" fontId="20" fillId="9" borderId="0" applyNumberFormat="0" applyBorder="0" applyAlignment="0" applyProtection="0">
      <alignment vertical="center"/>
    </xf>
    <xf numFmtId="0" fontId="20" fillId="26" borderId="0" applyNumberFormat="0" applyBorder="0" applyAlignment="0" applyProtection="0">
      <alignment vertical="center"/>
    </xf>
    <xf numFmtId="0" fontId="16" fillId="3" borderId="0" applyNumberFormat="0" applyBorder="0" applyAlignment="0" applyProtection="0">
      <alignment vertical="center"/>
    </xf>
    <xf numFmtId="0" fontId="20" fillId="21" borderId="0" applyNumberFormat="0" applyBorder="0" applyAlignment="0" applyProtection="0">
      <alignment vertical="center"/>
    </xf>
  </cellStyleXfs>
  <cellXfs count="35">
    <xf numFmtId="0" fontId="0" fillId="0" borderId="0" xfId="0">
      <alignment vertical="center"/>
    </xf>
    <xf numFmtId="0" fontId="1" fillId="0" borderId="0" xfId="0" applyFont="1">
      <alignment vertical="center"/>
    </xf>
    <xf numFmtId="0" fontId="0" fillId="0" borderId="0" xfId="0" applyFont="1">
      <alignment vertical="center"/>
    </xf>
    <xf numFmtId="0" fontId="2" fillId="0" borderId="0" xfId="0" applyFont="1">
      <alignment vertical="center"/>
    </xf>
    <xf numFmtId="49" fontId="0" fillId="0" borderId="0" xfId="0" applyNumberFormat="1" applyFont="1">
      <alignment vertical="center"/>
    </xf>
    <xf numFmtId="0" fontId="3" fillId="0" borderId="1" xfId="0" applyFont="1" applyBorder="1" applyAlignment="1">
      <alignment horizontal="center" vertical="center"/>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10" fillId="2" borderId="2" xfId="0" applyFont="1" applyFill="1" applyBorder="1" applyAlignment="1">
      <alignment horizontal="center" vertical="center" wrapText="1"/>
    </xf>
    <xf numFmtId="0" fontId="11" fillId="2" borderId="2" xfId="0" applyFont="1" applyFill="1" applyBorder="1" applyAlignment="1">
      <alignment horizontal="center" vertical="center"/>
    </xf>
    <xf numFmtId="176" fontId="0" fillId="2" borderId="2" xfId="0" applyNumberFormat="1" applyFont="1" applyFill="1" applyBorder="1" applyAlignment="1">
      <alignment horizontal="center" vertical="center"/>
    </xf>
    <xf numFmtId="176" fontId="12" fillId="2" borderId="2" xfId="0" applyNumberFormat="1" applyFont="1" applyFill="1" applyBorder="1" applyAlignment="1">
      <alignment horizontal="center" vertical="center"/>
    </xf>
    <xf numFmtId="176" fontId="13" fillId="2" borderId="2" xfId="0" applyNumberFormat="1" applyFont="1" applyFill="1" applyBorder="1" applyAlignment="1">
      <alignment vertical="center"/>
    </xf>
    <xf numFmtId="0" fontId="8" fillId="0" borderId="2" xfId="0" applyFont="1" applyFill="1" applyBorder="1" applyAlignment="1">
      <alignment horizontal="center" vertical="center"/>
    </xf>
    <xf numFmtId="0" fontId="9"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1" fillId="0" borderId="2" xfId="0" applyFont="1" applyFill="1" applyBorder="1" applyAlignment="1">
      <alignment horizontal="center" vertical="center"/>
    </xf>
    <xf numFmtId="176" fontId="0" fillId="0" borderId="2" xfId="0" applyNumberFormat="1" applyFont="1" applyFill="1" applyBorder="1" applyAlignment="1">
      <alignment horizontal="center" vertical="center"/>
    </xf>
    <xf numFmtId="176" fontId="12" fillId="0" borderId="2" xfId="0" applyNumberFormat="1" applyFont="1" applyFill="1" applyBorder="1" applyAlignment="1">
      <alignment horizontal="center" vertical="center"/>
    </xf>
    <xf numFmtId="176" fontId="13" fillId="0" borderId="2" xfId="0" applyNumberFormat="1" applyFont="1" applyFill="1" applyBorder="1" applyAlignment="1">
      <alignment vertical="center"/>
    </xf>
    <xf numFmtId="49" fontId="3" fillId="0" borderId="1" xfId="0" applyNumberFormat="1" applyFont="1" applyBorder="1" applyAlignment="1">
      <alignment horizontal="center" vertical="center"/>
    </xf>
    <xf numFmtId="49" fontId="6" fillId="0" borderId="2"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0" fontId="0" fillId="2" borderId="2" xfId="0" applyNumberFormat="1" applyFont="1" applyFill="1" applyBorder="1" applyAlignment="1">
      <alignment horizontal="center" vertical="center"/>
    </xf>
    <xf numFmtId="49" fontId="0" fillId="2" borderId="2" xfId="0" applyNumberFormat="1" applyFont="1" applyFill="1" applyBorder="1" applyAlignment="1">
      <alignment horizontal="center" vertical="center"/>
    </xf>
    <xf numFmtId="176" fontId="15" fillId="2" borderId="2" xfId="0" applyNumberFormat="1" applyFont="1" applyFill="1" applyBorder="1" applyAlignment="1">
      <alignment horizontal="center" vertical="center"/>
    </xf>
    <xf numFmtId="0" fontId="0" fillId="2" borderId="2" xfId="0" applyFont="1" applyFill="1" applyBorder="1" applyAlignment="1">
      <alignment horizontal="center" vertical="center"/>
    </xf>
    <xf numFmtId="0" fontId="0" fillId="0" borderId="2" xfId="0" applyNumberFormat="1" applyFont="1" applyFill="1" applyBorder="1" applyAlignment="1">
      <alignment horizontal="center" vertical="center"/>
    </xf>
    <xf numFmtId="49" fontId="0" fillId="0" borderId="2" xfId="0" applyNumberFormat="1" applyFont="1" applyFill="1" applyBorder="1" applyAlignment="1">
      <alignment horizontal="center" vertical="center"/>
    </xf>
    <xf numFmtId="176" fontId="15" fillId="0" borderId="2" xfId="0" applyNumberFormat="1" applyFont="1" applyFill="1" applyBorder="1" applyAlignment="1">
      <alignment horizontal="center" vertical="center"/>
    </xf>
    <xf numFmtId="0" fontId="0" fillId="0" borderId="2"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
  <sheetViews>
    <sheetView tabSelected="1" workbookViewId="0">
      <selection activeCell="B2" sqref="B$1:B$1048576"/>
    </sheetView>
  </sheetViews>
  <sheetFormatPr defaultColWidth="9" defaultRowHeight="13.5" outlineLevelRow="4"/>
  <cols>
    <col min="1" max="1" width="4.5" customWidth="1"/>
    <col min="2" max="2" width="12" customWidth="1"/>
    <col min="3" max="3" width="15.875" customWidth="1"/>
    <col min="4" max="4" width="13.625" customWidth="1"/>
    <col min="5" max="5" width="8.375" customWidth="1"/>
    <col min="6" max="6" width="9.625" style="2" customWidth="1"/>
    <col min="7" max="7" width="8.5" style="3" customWidth="1"/>
    <col min="8" max="8" width="7.875" style="2" customWidth="1"/>
    <col min="9" max="9" width="9" style="3"/>
    <col min="10" max="10" width="8" style="2" customWidth="1"/>
    <col min="11" max="11" width="7.875" style="4" customWidth="1"/>
    <col min="12" max="13" width="8.875" style="4" customWidth="1"/>
    <col min="14" max="14" width="9.775" style="2" customWidth="1"/>
  </cols>
  <sheetData>
    <row r="1" ht="37.2" customHeight="1" spans="1:14">
      <c r="A1" s="5" t="s">
        <v>0</v>
      </c>
      <c r="B1" s="5"/>
      <c r="C1" s="5"/>
      <c r="D1" s="5"/>
      <c r="E1" s="5"/>
      <c r="F1" s="5"/>
      <c r="G1" s="5"/>
      <c r="H1" s="5"/>
      <c r="I1" s="5"/>
      <c r="J1" s="5"/>
      <c r="K1" s="24"/>
      <c r="L1" s="24"/>
      <c r="M1" s="24"/>
      <c r="N1" s="5"/>
    </row>
    <row r="2" s="1" customFormat="1" ht="37.05" customHeight="1" spans="1:14">
      <c r="A2" s="6" t="s">
        <v>1</v>
      </c>
      <c r="B2" s="7" t="s">
        <v>2</v>
      </c>
      <c r="C2" s="7" t="s">
        <v>3</v>
      </c>
      <c r="D2" s="7" t="s">
        <v>4</v>
      </c>
      <c r="E2" s="7" t="s">
        <v>5</v>
      </c>
      <c r="F2" s="8" t="s">
        <v>6</v>
      </c>
      <c r="G2" s="9" t="s">
        <v>7</v>
      </c>
      <c r="H2" s="8" t="s">
        <v>8</v>
      </c>
      <c r="I2" s="9" t="s">
        <v>9</v>
      </c>
      <c r="J2" s="8" t="s">
        <v>10</v>
      </c>
      <c r="K2" s="25" t="s">
        <v>11</v>
      </c>
      <c r="L2" s="9" t="s">
        <v>12</v>
      </c>
      <c r="M2" s="25" t="s">
        <v>13</v>
      </c>
      <c r="N2" s="26" t="s">
        <v>14</v>
      </c>
    </row>
    <row r="3" ht="43" customHeight="1" spans="1:14">
      <c r="A3" s="10">
        <v>1</v>
      </c>
      <c r="B3" s="11" t="s">
        <v>15</v>
      </c>
      <c r="C3" s="12" t="s">
        <v>16</v>
      </c>
      <c r="D3" s="10" t="s">
        <v>17</v>
      </c>
      <c r="E3" s="13">
        <v>104</v>
      </c>
      <c r="F3" s="14">
        <f>E3/1.5</f>
        <v>69.3333333333333</v>
      </c>
      <c r="G3" s="15">
        <f>F3*0.3</f>
        <v>20.8</v>
      </c>
      <c r="H3" s="16">
        <v>74.7</v>
      </c>
      <c r="I3" s="15">
        <f>H3*0.4</f>
        <v>29.88</v>
      </c>
      <c r="J3" s="27">
        <f>G3+I3</f>
        <v>50.68</v>
      </c>
      <c r="K3" s="28" t="s">
        <v>18</v>
      </c>
      <c r="L3" s="14">
        <f>K3*0.3</f>
        <v>27.06</v>
      </c>
      <c r="M3" s="29">
        <f>G3+I3+L3</f>
        <v>77.74</v>
      </c>
      <c r="N3" s="30" t="s">
        <v>19</v>
      </c>
    </row>
    <row r="4" ht="43" customHeight="1" spans="1:14">
      <c r="A4" s="17">
        <v>2</v>
      </c>
      <c r="B4" s="18" t="s">
        <v>20</v>
      </c>
      <c r="C4" s="19" t="s">
        <v>16</v>
      </c>
      <c r="D4" s="17" t="s">
        <v>17</v>
      </c>
      <c r="E4" s="20">
        <v>90.5</v>
      </c>
      <c r="F4" s="21">
        <f>E4/1.5</f>
        <v>60.3333333333333</v>
      </c>
      <c r="G4" s="22">
        <f>F4*0.3</f>
        <v>18.1</v>
      </c>
      <c r="H4" s="23">
        <v>67.5</v>
      </c>
      <c r="I4" s="22">
        <f>H4*0.4</f>
        <v>27</v>
      </c>
      <c r="J4" s="31">
        <f>G4+I4</f>
        <v>45.1</v>
      </c>
      <c r="K4" s="32" t="s">
        <v>21</v>
      </c>
      <c r="L4" s="21">
        <f>K4*0.3</f>
        <v>22.32</v>
      </c>
      <c r="M4" s="33">
        <f>G4+I4+L4</f>
        <v>67.42</v>
      </c>
      <c r="N4" s="34" t="s">
        <v>22</v>
      </c>
    </row>
    <row r="5" ht="43" customHeight="1" spans="1:14">
      <c r="A5" s="17">
        <v>3</v>
      </c>
      <c r="B5" s="18" t="s">
        <v>23</v>
      </c>
      <c r="C5" s="19" t="s">
        <v>16</v>
      </c>
      <c r="D5" s="17" t="s">
        <v>17</v>
      </c>
      <c r="E5" s="20">
        <v>106</v>
      </c>
      <c r="F5" s="21">
        <f>E5/1.5</f>
        <v>70.6666666666667</v>
      </c>
      <c r="G5" s="22">
        <f>F5*0.3</f>
        <v>21.2</v>
      </c>
      <c r="H5" s="23">
        <v>69.7</v>
      </c>
      <c r="I5" s="22">
        <f>H5*0.4</f>
        <v>27.88</v>
      </c>
      <c r="J5" s="31">
        <f>G5+I5</f>
        <v>49.08</v>
      </c>
      <c r="K5" s="32" t="s">
        <v>24</v>
      </c>
      <c r="L5" s="21"/>
      <c r="M5" s="33"/>
      <c r="N5" s="34" t="s">
        <v>22</v>
      </c>
    </row>
  </sheetData>
  <autoFilter ref="A1:N4">
    <sortState ref="A1:N4">
      <sortCondition ref="J1" descending="1"/>
    </sortState>
    <extLst/>
  </autoFilter>
  <mergeCells count="1">
    <mergeCell ref="A1:N1"/>
  </mergeCells>
  <printOptions horizontalCentered="1"/>
  <pageMargins left="0.393055555555556" right="0.393055555555556"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专业技术岗</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2020-01-02T03:00:00Z</dcterms:created>
  <cp:lastPrinted>2020-10-09T07:37:00Z</cp:lastPrinted>
  <dcterms:modified xsi:type="dcterms:W3CDTF">2020-11-25T05:00:17Z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2052-11.8.6.8811</vt:lpwstr>
  </property>
</Properties>
</file>