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970" activeTab="0"/>
  </bookViews>
  <sheets>
    <sheet name="报名花名册" sheetId="1" r:id="rId1"/>
    <sheet name="设置1" sheetId="2" r:id="rId2"/>
  </sheets>
  <definedNames>
    <definedName name="_xlnm.Print_Titles" localSheetId="0">'报名花名册'!$2:$2</definedName>
  </definedNames>
  <calcPr fullCalcOnLoad="1"/>
</workbook>
</file>

<file path=xl/sharedStrings.xml><?xml version="1.0" encoding="utf-8"?>
<sst xmlns="http://schemas.openxmlformats.org/spreadsheetml/2006/main" count="354" uniqueCount="129">
  <si>
    <t>金沙县2021年面向社会公开招聘新城区新建学校中小学教师选岗登记表</t>
  </si>
  <si>
    <t>序号</t>
  </si>
  <si>
    <t>姓名</t>
  </si>
  <si>
    <t>性别</t>
  </si>
  <si>
    <t>报考职位名称</t>
  </si>
  <si>
    <t>职位代码</t>
  </si>
  <si>
    <t>选岗单位名称</t>
  </si>
  <si>
    <t>备注</t>
  </si>
  <si>
    <t>华琦</t>
  </si>
  <si>
    <t>女</t>
  </si>
  <si>
    <t>小学道德与法治教师</t>
  </si>
  <si>
    <t>金沙县奥体中心小学</t>
  </si>
  <si>
    <t>杨丹</t>
  </si>
  <si>
    <t>金沙县松江学校</t>
  </si>
  <si>
    <t>陈丹</t>
  </si>
  <si>
    <t>金沙县箐园小学</t>
  </si>
  <si>
    <t>喻刚丽</t>
  </si>
  <si>
    <t>小学语文教师</t>
  </si>
  <si>
    <t>钟娅美</t>
  </si>
  <si>
    <t>林秀云</t>
  </si>
  <si>
    <t>罗迪</t>
  </si>
  <si>
    <t>陶永允</t>
  </si>
  <si>
    <t>李守玲</t>
  </si>
  <si>
    <t>雷青</t>
  </si>
  <si>
    <t>刘维</t>
  </si>
  <si>
    <t>王柳</t>
  </si>
  <si>
    <t>李赟</t>
  </si>
  <si>
    <t>小学数学教师</t>
  </si>
  <si>
    <t>龙蕊</t>
  </si>
  <si>
    <t>肖玉敏</t>
  </si>
  <si>
    <t>杨茂</t>
  </si>
  <si>
    <t>男</t>
  </si>
  <si>
    <t>何琼</t>
  </si>
  <si>
    <t>李竹</t>
  </si>
  <si>
    <t>小学英语教师</t>
  </si>
  <si>
    <t>文小琴</t>
  </si>
  <si>
    <t>苏娟</t>
  </si>
  <si>
    <t>唐玉菊</t>
  </si>
  <si>
    <t>小学科学教师</t>
  </si>
  <si>
    <t>郑美娜</t>
  </si>
  <si>
    <t>刘耀</t>
  </si>
  <si>
    <t>向建</t>
  </si>
  <si>
    <t>小学体育与健康教师</t>
  </si>
  <si>
    <t>王甫英</t>
  </si>
  <si>
    <t>杨青青</t>
  </si>
  <si>
    <t>杨晓薇</t>
  </si>
  <si>
    <t>小学音乐教师</t>
  </si>
  <si>
    <t>张婷</t>
  </si>
  <si>
    <t>高星</t>
  </si>
  <si>
    <t>万端</t>
  </si>
  <si>
    <t>小学美术教师</t>
  </si>
  <si>
    <t>王甜甜</t>
  </si>
  <si>
    <t>沈薇</t>
  </si>
  <si>
    <t>王禹</t>
  </si>
  <si>
    <t>心理健康教师</t>
  </si>
  <si>
    <t>黎露霞</t>
  </si>
  <si>
    <t>熊永倩</t>
  </si>
  <si>
    <t>金沙县2021年面向社会公开招聘新城区新建学校中小学教师职位表</t>
  </si>
  <si>
    <t>招聘单位代码</t>
  </si>
  <si>
    <t>招聘单位名称</t>
  </si>
  <si>
    <t>职位
代码</t>
  </si>
  <si>
    <t>职位名称</t>
  </si>
  <si>
    <t>笔试科目</t>
  </si>
  <si>
    <t>职位类别</t>
  </si>
  <si>
    <t>招聘
人数</t>
  </si>
  <si>
    <t>学历要求</t>
  </si>
  <si>
    <t>学位要求</t>
  </si>
  <si>
    <t>专业</t>
  </si>
  <si>
    <t>其他报考条件</t>
  </si>
  <si>
    <t>面试人数</t>
  </si>
  <si>
    <t>三所学校</t>
  </si>
  <si>
    <t>01</t>
  </si>
  <si>
    <t>思政</t>
  </si>
  <si>
    <t>专业技术岗位</t>
  </si>
  <si>
    <t>本科及以上</t>
  </si>
  <si>
    <t>学士及以上</t>
  </si>
  <si>
    <t>不限</t>
  </si>
  <si>
    <t>取得小学及以上学科教师资格证书，任教学科不限</t>
  </si>
  <si>
    <t>须选岗</t>
  </si>
  <si>
    <t>10</t>
  </si>
  <si>
    <t>初中思想政治教师</t>
  </si>
  <si>
    <t>取得初级中学及以上思想政治学科教师资格证书</t>
  </si>
  <si>
    <t>02</t>
  </si>
  <si>
    <t>取得小学及以上语文学科教师资格证书</t>
  </si>
  <si>
    <t>11</t>
  </si>
  <si>
    <t>初中语文教师</t>
  </si>
  <si>
    <t>取得初级中学及以上语文学科教师资格证书</t>
  </si>
  <si>
    <t>03</t>
  </si>
  <si>
    <t>取得小学及以上数学学科教师资格证书</t>
  </si>
  <si>
    <t>12</t>
  </si>
  <si>
    <t>初中数学教师</t>
  </si>
  <si>
    <t>取得初级中学及以上数学学科教师资格证书</t>
  </si>
  <si>
    <t>04</t>
  </si>
  <si>
    <t>取得小学及以上英语（外语）学科教师资格证书</t>
  </si>
  <si>
    <t>13</t>
  </si>
  <si>
    <t>初中英语教师</t>
  </si>
  <si>
    <t>取得初级中学及以上英语（外语）学科教师资格证书</t>
  </si>
  <si>
    <t>06</t>
  </si>
  <si>
    <t>取得小学及以上体育与健康学科教师资格证书</t>
  </si>
  <si>
    <t>18</t>
  </si>
  <si>
    <t>初中体育与健康教师</t>
  </si>
  <si>
    <t>取得初级中学及以上体育与健康学科教师资格证书</t>
  </si>
  <si>
    <t>07</t>
  </si>
  <si>
    <t>取得小学及以上音乐学科教师资格证书</t>
  </si>
  <si>
    <t>19</t>
  </si>
  <si>
    <t>初中音乐教师</t>
  </si>
  <si>
    <t>取得初级中学及以上音乐学科教师资格证书</t>
  </si>
  <si>
    <t>08</t>
  </si>
  <si>
    <t>取得小学及以上美术学科教师资格证书</t>
  </si>
  <si>
    <t>20</t>
  </si>
  <si>
    <t>初中美术教师</t>
  </si>
  <si>
    <t>取得初级中学及以上美术学科教师资格证书</t>
  </si>
  <si>
    <t>09</t>
  </si>
  <si>
    <t>心理健康</t>
  </si>
  <si>
    <t>心理学、应用心理学</t>
  </si>
  <si>
    <t>心理学、应用心理学、基础心理学、发展与教育心理学</t>
  </si>
  <si>
    <t>14</t>
  </si>
  <si>
    <t>初中历史教师</t>
  </si>
  <si>
    <t>取得初级中学及以上历史学科教师资格证书</t>
  </si>
  <si>
    <t>15</t>
  </si>
  <si>
    <t>初中地理教师</t>
  </si>
  <si>
    <t>取得初级中学及以上地理学科教师资格证书</t>
  </si>
  <si>
    <t>16</t>
  </si>
  <si>
    <t>初中物理教师</t>
  </si>
  <si>
    <t>取得初级中学及以上物理学科教师资格证书</t>
  </si>
  <si>
    <t>05</t>
  </si>
  <si>
    <t>17</t>
  </si>
  <si>
    <t>初中生物教师</t>
  </si>
  <si>
    <t>取得初级中学及以上生物学科教师资格证书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</si>
</sst>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2"/>
      <name val="方正小标宋简体"/>
      <family val="4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mbria"/>
      <family val="0"/>
    </font>
    <font>
      <sz val="8"/>
      <name val="Cambria"/>
      <family val="0"/>
    </font>
    <font>
      <sz val="11"/>
      <name val="Cambria"/>
      <family val="0"/>
    </font>
    <font>
      <b/>
      <sz val="14"/>
      <name val="Cambria"/>
      <family val="0"/>
    </font>
    <font>
      <b/>
      <sz val="10"/>
      <name val="Cambria"/>
      <family val="0"/>
    </font>
    <font>
      <b/>
      <sz val="1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 vertical="center"/>
      <protection/>
    </xf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7">
    <xf numFmtId="0" fontId="0" fillId="0" borderId="0" xfId="0" applyAlignment="1">
      <alignment/>
    </xf>
    <xf numFmtId="0" fontId="4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3" fillId="0" borderId="0" xfId="66" applyFont="1" applyFill="1" applyAlignment="1">
      <alignment horizontal="center" vertical="center" wrapText="1"/>
      <protection/>
    </xf>
    <xf numFmtId="0" fontId="3" fillId="0" borderId="0" xfId="66" applyFont="1" applyFill="1" applyAlignment="1">
      <alignment horizontal="left" vertical="center" wrapText="1"/>
      <protection/>
    </xf>
    <xf numFmtId="0" fontId="46" fillId="0" borderId="10" xfId="66" applyFont="1" applyFill="1" applyBorder="1" applyAlignment="1">
      <alignment vertical="center" wrapText="1"/>
      <protection/>
    </xf>
    <xf numFmtId="0" fontId="46" fillId="0" borderId="10" xfId="66" applyFont="1" applyFill="1" applyBorder="1" applyAlignment="1">
      <alignment horizontal="left" vertical="center" wrapText="1"/>
      <protection/>
    </xf>
    <xf numFmtId="49" fontId="46" fillId="0" borderId="10" xfId="66" applyNumberFormat="1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 wrapText="1"/>
      <protection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49" fontId="3" fillId="0" borderId="0" xfId="66" applyNumberFormat="1" applyFont="1" applyFill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center" vertical="center" wrapText="1"/>
      <protection/>
    </xf>
    <xf numFmtId="0" fontId="46" fillId="0" borderId="10" xfId="66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NumberFormat="1" applyFont="1" applyFill="1" applyAlignment="1">
      <alignment horizontal="center" wrapText="1"/>
    </xf>
    <xf numFmtId="0" fontId="47" fillId="0" borderId="0" xfId="0" applyNumberFormat="1" applyFont="1" applyFill="1" applyAlignment="1">
      <alignment horizontal="left" wrapText="1"/>
    </xf>
    <xf numFmtId="0" fontId="47" fillId="0" borderId="0" xfId="0" applyFont="1" applyFill="1" applyAlignment="1">
      <alignment horizontal="left" wrapText="1"/>
    </xf>
    <xf numFmtId="49" fontId="47" fillId="0" borderId="0" xfId="0" applyNumberFormat="1" applyFont="1" applyFill="1" applyAlignment="1">
      <alignment/>
    </xf>
    <xf numFmtId="176" fontId="49" fillId="0" borderId="0" xfId="0" applyNumberFormat="1" applyFont="1" applyFill="1" applyAlignment="1">
      <alignment horizontal="left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left" vertical="center" wrapText="1"/>
    </xf>
    <xf numFmtId="177" fontId="50" fillId="0" borderId="11" xfId="0" applyNumberFormat="1" applyFont="1" applyFill="1" applyBorder="1" applyAlignment="1">
      <alignment horizontal="left" vertical="center" wrapText="1"/>
    </xf>
    <xf numFmtId="177" fontId="50" fillId="0" borderId="11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left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90" zoomScaleNormal="90" workbookViewId="0" topLeftCell="A1">
      <pane ySplit="2" topLeftCell="A3" activePane="bottomLeft" state="frozen"/>
      <selection pane="bottomLeft" activeCell="J3" sqref="J3"/>
    </sheetView>
  </sheetViews>
  <sheetFormatPr defaultColWidth="8.625" defaultRowHeight="14.25"/>
  <cols>
    <col min="1" max="1" width="8.125" style="35" customWidth="1"/>
    <col min="2" max="2" width="8.125" style="36" customWidth="1"/>
    <col min="3" max="3" width="5.50390625" style="35" customWidth="1"/>
    <col min="4" max="4" width="23.00390625" style="37" customWidth="1"/>
    <col min="5" max="5" width="5.50390625" style="38" customWidth="1"/>
    <col min="6" max="6" width="19.75390625" style="39" customWidth="1"/>
    <col min="7" max="7" width="7.125" style="33" customWidth="1"/>
    <col min="8" max="11" width="8.625" style="33" customWidth="1"/>
    <col min="12" max="16384" width="8.625" style="33" customWidth="1"/>
  </cols>
  <sheetData>
    <row r="1" spans="1:7" ht="33" customHeight="1">
      <c r="A1" s="40" t="s">
        <v>0</v>
      </c>
      <c r="B1" s="41"/>
      <c r="C1" s="40"/>
      <c r="D1" s="42"/>
      <c r="E1" s="43"/>
      <c r="F1" s="44"/>
      <c r="G1" s="43"/>
    </row>
    <row r="2" spans="1:7" s="33" customFormat="1" ht="30" customHeight="1">
      <c r="A2" s="45" t="s">
        <v>1</v>
      </c>
      <c r="B2" s="46" t="s">
        <v>2</v>
      </c>
      <c r="C2" s="45" t="s">
        <v>3</v>
      </c>
      <c r="D2" s="47" t="s">
        <v>4</v>
      </c>
      <c r="E2" s="48" t="s">
        <v>5</v>
      </c>
      <c r="F2" s="49" t="s">
        <v>6</v>
      </c>
      <c r="G2" s="50" t="s">
        <v>7</v>
      </c>
    </row>
    <row r="3" spans="1:7" s="34" customFormat="1" ht="24" customHeight="1">
      <c r="A3" s="51">
        <v>1</v>
      </c>
      <c r="B3" s="52" t="s">
        <v>8</v>
      </c>
      <c r="C3" s="51" t="s">
        <v>9</v>
      </c>
      <c r="D3" s="53" t="s">
        <v>10</v>
      </c>
      <c r="E3" s="54">
        <v>1</v>
      </c>
      <c r="F3" s="55" t="s">
        <v>11</v>
      </c>
      <c r="G3" s="56"/>
    </row>
    <row r="4" spans="1:7" s="34" customFormat="1" ht="24" customHeight="1">
      <c r="A4" s="51">
        <v>2</v>
      </c>
      <c r="B4" s="52" t="s">
        <v>12</v>
      </c>
      <c r="C4" s="51" t="s">
        <v>9</v>
      </c>
      <c r="D4" s="53" t="s">
        <v>10</v>
      </c>
      <c r="E4" s="54">
        <v>1</v>
      </c>
      <c r="F4" s="55" t="s">
        <v>13</v>
      </c>
      <c r="G4" s="56"/>
    </row>
    <row r="5" spans="1:7" s="34" customFormat="1" ht="24" customHeight="1">
      <c r="A5" s="51">
        <v>3</v>
      </c>
      <c r="B5" s="52" t="s">
        <v>14</v>
      </c>
      <c r="C5" s="51" t="s">
        <v>9</v>
      </c>
      <c r="D5" s="53" t="s">
        <v>10</v>
      </c>
      <c r="E5" s="54">
        <v>1</v>
      </c>
      <c r="F5" s="55" t="s">
        <v>15</v>
      </c>
      <c r="G5" s="56"/>
    </row>
    <row r="6" spans="1:7" s="34" customFormat="1" ht="24" customHeight="1">
      <c r="A6" s="51">
        <v>4</v>
      </c>
      <c r="B6" s="52" t="s">
        <v>16</v>
      </c>
      <c r="C6" s="51" t="s">
        <v>9</v>
      </c>
      <c r="D6" s="53" t="s">
        <v>17</v>
      </c>
      <c r="E6" s="54">
        <v>2</v>
      </c>
      <c r="F6" s="55" t="s">
        <v>11</v>
      </c>
      <c r="G6" s="56"/>
    </row>
    <row r="7" spans="1:7" s="34" customFormat="1" ht="24" customHeight="1">
      <c r="A7" s="51">
        <v>5</v>
      </c>
      <c r="B7" s="52" t="s">
        <v>18</v>
      </c>
      <c r="C7" s="51" t="s">
        <v>9</v>
      </c>
      <c r="D7" s="53" t="s">
        <v>17</v>
      </c>
      <c r="E7" s="54">
        <v>2</v>
      </c>
      <c r="F7" s="55" t="s">
        <v>13</v>
      </c>
      <c r="G7" s="56"/>
    </row>
    <row r="8" spans="1:7" s="34" customFormat="1" ht="24" customHeight="1">
      <c r="A8" s="51">
        <v>6</v>
      </c>
      <c r="B8" s="52" t="s">
        <v>19</v>
      </c>
      <c r="C8" s="51" t="s">
        <v>9</v>
      </c>
      <c r="D8" s="53" t="s">
        <v>17</v>
      </c>
      <c r="E8" s="54">
        <v>2</v>
      </c>
      <c r="F8" s="55" t="s">
        <v>11</v>
      </c>
      <c r="G8" s="56"/>
    </row>
    <row r="9" spans="1:7" s="34" customFormat="1" ht="24" customHeight="1">
      <c r="A9" s="51">
        <v>7</v>
      </c>
      <c r="B9" s="52" t="s">
        <v>20</v>
      </c>
      <c r="C9" s="51" t="s">
        <v>9</v>
      </c>
      <c r="D9" s="53" t="s">
        <v>17</v>
      </c>
      <c r="E9" s="54">
        <v>2</v>
      </c>
      <c r="F9" s="55" t="s">
        <v>13</v>
      </c>
      <c r="G9" s="56"/>
    </row>
    <row r="10" spans="1:7" s="34" customFormat="1" ht="24" customHeight="1">
      <c r="A10" s="51">
        <v>8</v>
      </c>
      <c r="B10" s="52" t="s">
        <v>21</v>
      </c>
      <c r="C10" s="51" t="s">
        <v>9</v>
      </c>
      <c r="D10" s="53" t="s">
        <v>17</v>
      </c>
      <c r="E10" s="54">
        <v>2</v>
      </c>
      <c r="F10" s="55" t="s">
        <v>15</v>
      </c>
      <c r="G10" s="56"/>
    </row>
    <row r="11" spans="1:7" s="34" customFormat="1" ht="24" customHeight="1">
      <c r="A11" s="51">
        <v>9</v>
      </c>
      <c r="B11" s="52" t="s">
        <v>22</v>
      </c>
      <c r="C11" s="51" t="s">
        <v>9</v>
      </c>
      <c r="D11" s="53" t="s">
        <v>17</v>
      </c>
      <c r="E11" s="54">
        <v>2</v>
      </c>
      <c r="F11" s="55" t="s">
        <v>15</v>
      </c>
      <c r="G11" s="56"/>
    </row>
    <row r="12" spans="1:7" s="34" customFormat="1" ht="24" customHeight="1">
      <c r="A12" s="51">
        <v>10</v>
      </c>
      <c r="B12" s="52" t="s">
        <v>23</v>
      </c>
      <c r="C12" s="51" t="s">
        <v>9</v>
      </c>
      <c r="D12" s="53" t="s">
        <v>17</v>
      </c>
      <c r="E12" s="54">
        <v>2</v>
      </c>
      <c r="F12" s="55" t="s">
        <v>11</v>
      </c>
      <c r="G12" s="56"/>
    </row>
    <row r="13" spans="1:7" s="34" customFormat="1" ht="24" customHeight="1">
      <c r="A13" s="51">
        <v>11</v>
      </c>
      <c r="B13" s="52" t="s">
        <v>24</v>
      </c>
      <c r="C13" s="51" t="s">
        <v>9</v>
      </c>
      <c r="D13" s="53" t="s">
        <v>17</v>
      </c>
      <c r="E13" s="54">
        <v>2</v>
      </c>
      <c r="F13" s="55" t="s">
        <v>15</v>
      </c>
      <c r="G13" s="56"/>
    </row>
    <row r="14" spans="1:7" s="34" customFormat="1" ht="24" customHeight="1">
      <c r="A14" s="51">
        <v>12</v>
      </c>
      <c r="B14" s="52" t="s">
        <v>25</v>
      </c>
      <c r="C14" s="51" t="s">
        <v>9</v>
      </c>
      <c r="D14" s="53" t="s">
        <v>17</v>
      </c>
      <c r="E14" s="54">
        <v>2</v>
      </c>
      <c r="F14" s="55" t="s">
        <v>13</v>
      </c>
      <c r="G14" s="56"/>
    </row>
    <row r="15" spans="1:7" s="34" customFormat="1" ht="24" customHeight="1">
      <c r="A15" s="51">
        <v>13</v>
      </c>
      <c r="B15" s="52" t="s">
        <v>26</v>
      </c>
      <c r="C15" s="51" t="s">
        <v>9</v>
      </c>
      <c r="D15" s="53" t="s">
        <v>27</v>
      </c>
      <c r="E15" s="54">
        <v>3</v>
      </c>
      <c r="F15" s="55" t="s">
        <v>13</v>
      </c>
      <c r="G15" s="56"/>
    </row>
    <row r="16" spans="1:7" s="34" customFormat="1" ht="24" customHeight="1">
      <c r="A16" s="51">
        <v>14</v>
      </c>
      <c r="B16" s="52" t="s">
        <v>28</v>
      </c>
      <c r="C16" s="51" t="s">
        <v>9</v>
      </c>
      <c r="D16" s="53" t="s">
        <v>27</v>
      </c>
      <c r="E16" s="54">
        <v>3</v>
      </c>
      <c r="F16" s="55" t="s">
        <v>11</v>
      </c>
      <c r="G16" s="56"/>
    </row>
    <row r="17" spans="1:7" s="34" customFormat="1" ht="24" customHeight="1">
      <c r="A17" s="51">
        <v>15</v>
      </c>
      <c r="B17" s="52" t="s">
        <v>29</v>
      </c>
      <c r="C17" s="51" t="s">
        <v>9</v>
      </c>
      <c r="D17" s="53" t="s">
        <v>27</v>
      </c>
      <c r="E17" s="54">
        <v>3</v>
      </c>
      <c r="F17" s="55" t="s">
        <v>15</v>
      </c>
      <c r="G17" s="56"/>
    </row>
    <row r="18" spans="1:7" s="34" customFormat="1" ht="24" customHeight="1">
      <c r="A18" s="51">
        <v>16</v>
      </c>
      <c r="B18" s="52" t="s">
        <v>30</v>
      </c>
      <c r="C18" s="51" t="s">
        <v>31</v>
      </c>
      <c r="D18" s="53" t="s">
        <v>27</v>
      </c>
      <c r="E18" s="54">
        <v>3</v>
      </c>
      <c r="F18" s="55" t="s">
        <v>11</v>
      </c>
      <c r="G18" s="56"/>
    </row>
    <row r="19" spans="1:7" s="34" customFormat="1" ht="24" customHeight="1">
      <c r="A19" s="51">
        <v>17</v>
      </c>
      <c r="B19" s="52" t="s">
        <v>32</v>
      </c>
      <c r="C19" s="51" t="s">
        <v>31</v>
      </c>
      <c r="D19" s="53" t="s">
        <v>27</v>
      </c>
      <c r="E19" s="54">
        <v>3</v>
      </c>
      <c r="F19" s="55" t="s">
        <v>15</v>
      </c>
      <c r="G19" s="56"/>
    </row>
    <row r="20" spans="1:7" s="34" customFormat="1" ht="24" customHeight="1">
      <c r="A20" s="51">
        <v>18</v>
      </c>
      <c r="B20" s="52" t="s">
        <v>33</v>
      </c>
      <c r="C20" s="51" t="s">
        <v>9</v>
      </c>
      <c r="D20" s="53" t="s">
        <v>34</v>
      </c>
      <c r="E20" s="54">
        <v>4</v>
      </c>
      <c r="F20" s="55" t="s">
        <v>15</v>
      </c>
      <c r="G20" s="56"/>
    </row>
    <row r="21" spans="1:7" s="34" customFormat="1" ht="24" customHeight="1">
      <c r="A21" s="51">
        <v>19</v>
      </c>
      <c r="B21" s="52" t="s">
        <v>35</v>
      </c>
      <c r="C21" s="51" t="s">
        <v>9</v>
      </c>
      <c r="D21" s="53" t="s">
        <v>34</v>
      </c>
      <c r="E21" s="54">
        <v>4</v>
      </c>
      <c r="F21" s="55" t="s">
        <v>13</v>
      </c>
      <c r="G21" s="56"/>
    </row>
    <row r="22" spans="1:7" s="34" customFormat="1" ht="24" customHeight="1">
      <c r="A22" s="51">
        <v>20</v>
      </c>
      <c r="B22" s="52" t="s">
        <v>36</v>
      </c>
      <c r="C22" s="51" t="s">
        <v>9</v>
      </c>
      <c r="D22" s="53" t="s">
        <v>34</v>
      </c>
      <c r="E22" s="54">
        <v>4</v>
      </c>
      <c r="F22" s="55" t="s">
        <v>11</v>
      </c>
      <c r="G22" s="56"/>
    </row>
    <row r="23" spans="1:7" s="34" customFormat="1" ht="24" customHeight="1">
      <c r="A23" s="51">
        <v>21</v>
      </c>
      <c r="B23" s="52" t="s">
        <v>37</v>
      </c>
      <c r="C23" s="51" t="s">
        <v>9</v>
      </c>
      <c r="D23" s="53" t="s">
        <v>38</v>
      </c>
      <c r="E23" s="54">
        <v>5</v>
      </c>
      <c r="F23" s="55" t="s">
        <v>13</v>
      </c>
      <c r="G23" s="56"/>
    </row>
    <row r="24" spans="1:7" s="34" customFormat="1" ht="24" customHeight="1">
      <c r="A24" s="51">
        <v>22</v>
      </c>
      <c r="B24" s="52" t="s">
        <v>39</v>
      </c>
      <c r="C24" s="51" t="s">
        <v>9</v>
      </c>
      <c r="D24" s="53" t="s">
        <v>38</v>
      </c>
      <c r="E24" s="54">
        <v>5</v>
      </c>
      <c r="F24" s="55" t="s">
        <v>11</v>
      </c>
      <c r="G24" s="56"/>
    </row>
    <row r="25" spans="1:7" s="34" customFormat="1" ht="24" customHeight="1">
      <c r="A25" s="51">
        <v>23</v>
      </c>
      <c r="B25" s="52" t="s">
        <v>40</v>
      </c>
      <c r="C25" s="51" t="s">
        <v>31</v>
      </c>
      <c r="D25" s="53" t="s">
        <v>38</v>
      </c>
      <c r="E25" s="54">
        <v>5</v>
      </c>
      <c r="F25" s="55" t="s">
        <v>15</v>
      </c>
      <c r="G25" s="56"/>
    </row>
    <row r="26" spans="1:7" s="34" customFormat="1" ht="24" customHeight="1">
      <c r="A26" s="51">
        <v>24</v>
      </c>
      <c r="B26" s="52" t="s">
        <v>41</v>
      </c>
      <c r="C26" s="51" t="s">
        <v>31</v>
      </c>
      <c r="D26" s="53" t="s">
        <v>42</v>
      </c>
      <c r="E26" s="54">
        <v>6</v>
      </c>
      <c r="F26" s="55" t="s">
        <v>13</v>
      </c>
      <c r="G26" s="56"/>
    </row>
    <row r="27" spans="1:7" s="34" customFormat="1" ht="24" customHeight="1">
      <c r="A27" s="51">
        <v>25</v>
      </c>
      <c r="B27" s="52" t="s">
        <v>43</v>
      </c>
      <c r="C27" s="51" t="s">
        <v>9</v>
      </c>
      <c r="D27" s="53" t="s">
        <v>42</v>
      </c>
      <c r="E27" s="54">
        <v>6</v>
      </c>
      <c r="F27" s="55" t="s">
        <v>15</v>
      </c>
      <c r="G27" s="56"/>
    </row>
    <row r="28" spans="1:7" s="34" customFormat="1" ht="24" customHeight="1">
      <c r="A28" s="51">
        <v>26</v>
      </c>
      <c r="B28" s="52" t="s">
        <v>44</v>
      </c>
      <c r="C28" s="51" t="s">
        <v>9</v>
      </c>
      <c r="D28" s="53" t="s">
        <v>42</v>
      </c>
      <c r="E28" s="54">
        <v>6</v>
      </c>
      <c r="F28" s="55" t="s">
        <v>11</v>
      </c>
      <c r="G28" s="56"/>
    </row>
    <row r="29" spans="1:7" s="34" customFormat="1" ht="24" customHeight="1">
      <c r="A29" s="51">
        <v>27</v>
      </c>
      <c r="B29" s="52" t="s">
        <v>45</v>
      </c>
      <c r="C29" s="51" t="s">
        <v>9</v>
      </c>
      <c r="D29" s="53" t="s">
        <v>46</v>
      </c>
      <c r="E29" s="54">
        <v>7</v>
      </c>
      <c r="F29" s="55" t="s">
        <v>11</v>
      </c>
      <c r="G29" s="56"/>
    </row>
    <row r="30" spans="1:7" s="34" customFormat="1" ht="24" customHeight="1">
      <c r="A30" s="51">
        <v>28</v>
      </c>
      <c r="B30" s="52" t="s">
        <v>47</v>
      </c>
      <c r="C30" s="51" t="s">
        <v>9</v>
      </c>
      <c r="D30" s="53" t="s">
        <v>46</v>
      </c>
      <c r="E30" s="54">
        <v>7</v>
      </c>
      <c r="F30" s="55" t="s">
        <v>15</v>
      </c>
      <c r="G30" s="56"/>
    </row>
    <row r="31" spans="1:7" s="34" customFormat="1" ht="24" customHeight="1">
      <c r="A31" s="51">
        <v>29</v>
      </c>
      <c r="B31" s="52" t="s">
        <v>48</v>
      </c>
      <c r="C31" s="51" t="s">
        <v>9</v>
      </c>
      <c r="D31" s="53" t="s">
        <v>46</v>
      </c>
      <c r="E31" s="54">
        <v>7</v>
      </c>
      <c r="F31" s="55" t="s">
        <v>13</v>
      </c>
      <c r="G31" s="56"/>
    </row>
    <row r="32" spans="1:7" s="34" customFormat="1" ht="24" customHeight="1">
      <c r="A32" s="51">
        <v>30</v>
      </c>
      <c r="B32" s="52" t="s">
        <v>49</v>
      </c>
      <c r="C32" s="51" t="s">
        <v>9</v>
      </c>
      <c r="D32" s="53" t="s">
        <v>50</v>
      </c>
      <c r="E32" s="54">
        <v>8</v>
      </c>
      <c r="F32" s="55" t="s">
        <v>15</v>
      </c>
      <c r="G32" s="56"/>
    </row>
    <row r="33" spans="1:7" s="34" customFormat="1" ht="24" customHeight="1">
      <c r="A33" s="51">
        <v>31</v>
      </c>
      <c r="B33" s="52" t="s">
        <v>51</v>
      </c>
      <c r="C33" s="51" t="s">
        <v>9</v>
      </c>
      <c r="D33" s="53" t="s">
        <v>50</v>
      </c>
      <c r="E33" s="54">
        <v>8</v>
      </c>
      <c r="F33" s="55" t="s">
        <v>11</v>
      </c>
      <c r="G33" s="56"/>
    </row>
    <row r="34" spans="1:7" s="34" customFormat="1" ht="24" customHeight="1">
      <c r="A34" s="51">
        <v>32</v>
      </c>
      <c r="B34" s="52" t="s">
        <v>52</v>
      </c>
      <c r="C34" s="51" t="s">
        <v>9</v>
      </c>
      <c r="D34" s="53" t="s">
        <v>50</v>
      </c>
      <c r="E34" s="54">
        <v>8</v>
      </c>
      <c r="F34" s="55" t="s">
        <v>13</v>
      </c>
      <c r="G34" s="56"/>
    </row>
    <row r="35" spans="1:7" s="34" customFormat="1" ht="24" customHeight="1">
      <c r="A35" s="51">
        <v>33</v>
      </c>
      <c r="B35" s="52" t="s">
        <v>53</v>
      </c>
      <c r="C35" s="51" t="s">
        <v>9</v>
      </c>
      <c r="D35" s="53" t="s">
        <v>54</v>
      </c>
      <c r="E35" s="54">
        <v>9</v>
      </c>
      <c r="F35" s="55" t="s">
        <v>11</v>
      </c>
      <c r="G35" s="56"/>
    </row>
    <row r="36" spans="1:7" s="34" customFormat="1" ht="24" customHeight="1">
      <c r="A36" s="51">
        <v>34</v>
      </c>
      <c r="B36" s="52" t="s">
        <v>55</v>
      </c>
      <c r="C36" s="51" t="s">
        <v>9</v>
      </c>
      <c r="D36" s="53" t="s">
        <v>54</v>
      </c>
      <c r="E36" s="54">
        <v>9</v>
      </c>
      <c r="F36" s="55" t="s">
        <v>15</v>
      </c>
      <c r="G36" s="56"/>
    </row>
    <row r="37" spans="1:7" s="34" customFormat="1" ht="24" customHeight="1">
      <c r="A37" s="51">
        <v>35</v>
      </c>
      <c r="B37" s="52" t="s">
        <v>56</v>
      </c>
      <c r="C37" s="51" t="s">
        <v>9</v>
      </c>
      <c r="D37" s="53" t="s">
        <v>54</v>
      </c>
      <c r="E37" s="54">
        <v>9</v>
      </c>
      <c r="F37" s="55" t="s">
        <v>13</v>
      </c>
      <c r="G37" s="56"/>
    </row>
  </sheetData>
  <sheetProtection/>
  <mergeCells count="1">
    <mergeCell ref="A1:G1"/>
  </mergeCells>
  <printOptions horizontalCentered="1"/>
  <pageMargins left="0.4326388888888889" right="0.07847222222222222" top="0.9048611111111111" bottom="0.8263888888888888" header="0.2361111111111111" footer="0.0784722222222222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0">
      <selection activeCell="R7" sqref="R7"/>
    </sheetView>
  </sheetViews>
  <sheetFormatPr defaultColWidth="7.875" defaultRowHeight="14.25"/>
  <cols>
    <col min="1" max="1" width="7.00390625" style="1" customWidth="1"/>
    <col min="2" max="2" width="12.875" style="4" customWidth="1"/>
    <col min="3" max="3" width="6.125" style="1" customWidth="1"/>
    <col min="4" max="4" width="15.625" style="5" customWidth="1"/>
    <col min="5" max="5" width="9.125" style="5" hidden="1" customWidth="1"/>
    <col min="6" max="6" width="9.875" style="6" hidden="1" customWidth="1"/>
    <col min="7" max="7" width="5.875" style="1" customWidth="1"/>
    <col min="8" max="8" width="5.625" style="1" hidden="1" customWidth="1"/>
    <col min="9" max="10" width="5.25390625" style="1" hidden="1" customWidth="1"/>
    <col min="11" max="11" width="6.50390625" style="1" hidden="1" customWidth="1"/>
    <col min="12" max="12" width="11.375" style="7" hidden="1" customWidth="1"/>
    <col min="13" max="13" width="24.25390625" style="4" hidden="1" customWidth="1"/>
    <col min="14" max="14" width="8.375" style="8" customWidth="1"/>
    <col min="15" max="15" width="11.125" style="1" customWidth="1"/>
    <col min="16" max="16384" width="7.875" style="1" customWidth="1"/>
  </cols>
  <sheetData>
    <row r="1" spans="1:15" s="1" customFormat="1" ht="27.75" customHeight="1">
      <c r="A1" s="9" t="s">
        <v>57</v>
      </c>
      <c r="B1" s="10"/>
      <c r="C1" s="9"/>
      <c r="D1" s="9"/>
      <c r="E1" s="9"/>
      <c r="F1" s="9"/>
      <c r="G1" s="9"/>
      <c r="H1" s="9"/>
      <c r="I1" s="9"/>
      <c r="J1" s="9"/>
      <c r="K1" s="9"/>
      <c r="L1" s="26"/>
      <c r="M1" s="9"/>
      <c r="N1" s="9"/>
      <c r="O1" s="9"/>
    </row>
    <row r="2" spans="1:15" s="1" customFormat="1" ht="27" customHeight="1">
      <c r="A2" s="11" t="s">
        <v>58</v>
      </c>
      <c r="B2" s="12" t="s">
        <v>59</v>
      </c>
      <c r="C2" s="13" t="s">
        <v>60</v>
      </c>
      <c r="D2" s="12" t="s">
        <v>61</v>
      </c>
      <c r="E2" s="12" t="s">
        <v>62</v>
      </c>
      <c r="F2" s="14" t="s">
        <v>63</v>
      </c>
      <c r="G2" s="14" t="s">
        <v>64</v>
      </c>
      <c r="H2" s="14" t="s">
        <v>65</v>
      </c>
      <c r="I2" s="14" t="s">
        <v>66</v>
      </c>
      <c r="J2" s="27" t="s">
        <v>67</v>
      </c>
      <c r="K2" s="27"/>
      <c r="L2" s="28"/>
      <c r="M2" s="12" t="s">
        <v>68</v>
      </c>
      <c r="N2" s="14" t="s">
        <v>69</v>
      </c>
      <c r="O2" s="14" t="s">
        <v>7</v>
      </c>
    </row>
    <row r="3" spans="1:15" s="2" customFormat="1" ht="15.75" customHeight="1">
      <c r="A3" s="15">
        <v>50001</v>
      </c>
      <c r="B3" s="16" t="s">
        <v>70</v>
      </c>
      <c r="C3" s="17" t="s">
        <v>71</v>
      </c>
      <c r="D3" s="18" t="s">
        <v>10</v>
      </c>
      <c r="E3" s="18" t="s">
        <v>72</v>
      </c>
      <c r="F3" s="19" t="s">
        <v>73</v>
      </c>
      <c r="G3" s="20">
        <v>3</v>
      </c>
      <c r="H3" s="18" t="s">
        <v>74</v>
      </c>
      <c r="I3" s="18" t="s">
        <v>75</v>
      </c>
      <c r="J3" s="18"/>
      <c r="K3" s="18" t="s">
        <v>76</v>
      </c>
      <c r="L3" s="29" t="s">
        <v>76</v>
      </c>
      <c r="M3" s="18" t="s">
        <v>77</v>
      </c>
      <c r="N3" s="30">
        <f>COUNTIF('报名花名册'!E:E,C3)</f>
        <v>3</v>
      </c>
      <c r="O3" s="31" t="s">
        <v>78</v>
      </c>
    </row>
    <row r="4" spans="1:15" s="2" customFormat="1" ht="15.75" customHeight="1">
      <c r="A4" s="15">
        <v>50002</v>
      </c>
      <c r="B4" s="16" t="s">
        <v>13</v>
      </c>
      <c r="C4" s="17" t="s">
        <v>79</v>
      </c>
      <c r="D4" s="18" t="s">
        <v>80</v>
      </c>
      <c r="E4" s="18" t="s">
        <v>72</v>
      </c>
      <c r="F4" s="19" t="s">
        <v>73</v>
      </c>
      <c r="G4" s="18">
        <v>1</v>
      </c>
      <c r="H4" s="18" t="s">
        <v>74</v>
      </c>
      <c r="I4" s="18" t="s">
        <v>75</v>
      </c>
      <c r="J4" s="18"/>
      <c r="K4" s="18" t="s">
        <v>76</v>
      </c>
      <c r="L4" s="29" t="s">
        <v>76</v>
      </c>
      <c r="M4" s="18" t="s">
        <v>81</v>
      </c>
      <c r="N4" s="30">
        <f>COUNTIF('报名花名册'!E:E,C4)</f>
        <v>0</v>
      </c>
      <c r="O4" s="32"/>
    </row>
    <row r="5" spans="1:15" s="2" customFormat="1" ht="15.75" customHeight="1">
      <c r="A5" s="15">
        <v>50001</v>
      </c>
      <c r="B5" s="16" t="s">
        <v>70</v>
      </c>
      <c r="C5" s="17" t="s">
        <v>82</v>
      </c>
      <c r="D5" s="18" t="s">
        <v>17</v>
      </c>
      <c r="E5" s="18" t="str">
        <f aca="true" t="shared" si="0" ref="E5:E16">MID(D5,3,2)</f>
        <v>语文</v>
      </c>
      <c r="F5" s="19" t="s">
        <v>73</v>
      </c>
      <c r="G5" s="18">
        <v>9</v>
      </c>
      <c r="H5" s="18" t="s">
        <v>74</v>
      </c>
      <c r="I5" s="18" t="s">
        <v>75</v>
      </c>
      <c r="J5" s="18"/>
      <c r="K5" s="18" t="s">
        <v>76</v>
      </c>
      <c r="L5" s="29" t="s">
        <v>76</v>
      </c>
      <c r="M5" s="18" t="s">
        <v>83</v>
      </c>
      <c r="N5" s="30">
        <f>COUNTIF('报名花名册'!E:E,C5)</f>
        <v>9</v>
      </c>
      <c r="O5" s="31" t="s">
        <v>78</v>
      </c>
    </row>
    <row r="6" spans="1:15" s="2" customFormat="1" ht="15.75" customHeight="1">
      <c r="A6" s="15">
        <v>50002</v>
      </c>
      <c r="B6" s="16" t="s">
        <v>13</v>
      </c>
      <c r="C6" s="17" t="s">
        <v>84</v>
      </c>
      <c r="D6" s="18" t="s">
        <v>85</v>
      </c>
      <c r="E6" s="18" t="str">
        <f t="shared" si="0"/>
        <v>语文</v>
      </c>
      <c r="F6" s="19" t="s">
        <v>73</v>
      </c>
      <c r="G6" s="18">
        <v>2</v>
      </c>
      <c r="H6" s="18" t="s">
        <v>74</v>
      </c>
      <c r="I6" s="18" t="s">
        <v>75</v>
      </c>
      <c r="J6" s="18"/>
      <c r="K6" s="18" t="s">
        <v>76</v>
      </c>
      <c r="L6" s="29" t="s">
        <v>76</v>
      </c>
      <c r="M6" s="18" t="s">
        <v>86</v>
      </c>
      <c r="N6" s="30">
        <f>COUNTIF('报名花名册'!E:E,C6)</f>
        <v>0</v>
      </c>
      <c r="O6" s="32"/>
    </row>
    <row r="7" spans="1:15" s="2" customFormat="1" ht="15.75" customHeight="1">
      <c r="A7" s="15">
        <v>50001</v>
      </c>
      <c r="B7" s="16" t="s">
        <v>70</v>
      </c>
      <c r="C7" s="17" t="s">
        <v>87</v>
      </c>
      <c r="D7" s="18" t="s">
        <v>27</v>
      </c>
      <c r="E7" s="18" t="str">
        <f t="shared" si="0"/>
        <v>数学</v>
      </c>
      <c r="F7" s="19" t="s">
        <v>73</v>
      </c>
      <c r="G7" s="18">
        <v>5</v>
      </c>
      <c r="H7" s="18" t="s">
        <v>74</v>
      </c>
      <c r="I7" s="18" t="s">
        <v>75</v>
      </c>
      <c r="J7" s="18"/>
      <c r="K7" s="18" t="s">
        <v>76</v>
      </c>
      <c r="L7" s="29" t="s">
        <v>76</v>
      </c>
      <c r="M7" s="18" t="s">
        <v>88</v>
      </c>
      <c r="N7" s="30">
        <f>COUNTIF('报名花名册'!E:E,C7)</f>
        <v>5</v>
      </c>
      <c r="O7" s="31" t="s">
        <v>78</v>
      </c>
    </row>
    <row r="8" spans="1:15" s="2" customFormat="1" ht="15.75" customHeight="1">
      <c r="A8" s="15">
        <v>50002</v>
      </c>
      <c r="B8" s="16" t="s">
        <v>13</v>
      </c>
      <c r="C8" s="17" t="s">
        <v>89</v>
      </c>
      <c r="D8" s="18" t="s">
        <v>90</v>
      </c>
      <c r="E8" s="18" t="str">
        <f t="shared" si="0"/>
        <v>数学</v>
      </c>
      <c r="F8" s="19" t="s">
        <v>73</v>
      </c>
      <c r="G8" s="18">
        <v>2</v>
      </c>
      <c r="H8" s="18" t="s">
        <v>74</v>
      </c>
      <c r="I8" s="18" t="s">
        <v>75</v>
      </c>
      <c r="J8" s="18"/>
      <c r="K8" s="18" t="s">
        <v>76</v>
      </c>
      <c r="L8" s="29" t="s">
        <v>76</v>
      </c>
      <c r="M8" s="18" t="s">
        <v>91</v>
      </c>
      <c r="N8" s="30">
        <f>COUNTIF('报名花名册'!E:E,C8)</f>
        <v>0</v>
      </c>
      <c r="O8" s="32"/>
    </row>
    <row r="9" spans="1:15" s="2" customFormat="1" ht="15.75" customHeight="1">
      <c r="A9" s="15">
        <v>50001</v>
      </c>
      <c r="B9" s="16" t="s">
        <v>70</v>
      </c>
      <c r="C9" s="17" t="s">
        <v>92</v>
      </c>
      <c r="D9" s="18" t="s">
        <v>34</v>
      </c>
      <c r="E9" s="18" t="str">
        <f t="shared" si="0"/>
        <v>英语</v>
      </c>
      <c r="F9" s="19" t="s">
        <v>73</v>
      </c>
      <c r="G9" s="18">
        <v>3</v>
      </c>
      <c r="H9" s="18" t="s">
        <v>74</v>
      </c>
      <c r="I9" s="18" t="s">
        <v>75</v>
      </c>
      <c r="J9" s="18"/>
      <c r="K9" s="18" t="s">
        <v>76</v>
      </c>
      <c r="L9" s="29" t="s">
        <v>76</v>
      </c>
      <c r="M9" s="18" t="s">
        <v>93</v>
      </c>
      <c r="N9" s="30">
        <f>COUNTIF('报名花名册'!E:E,C9)</f>
        <v>3</v>
      </c>
      <c r="O9" s="31" t="s">
        <v>78</v>
      </c>
    </row>
    <row r="10" spans="1:15" s="2" customFormat="1" ht="15.75" customHeight="1">
      <c r="A10" s="15">
        <v>50002</v>
      </c>
      <c r="B10" s="16" t="s">
        <v>13</v>
      </c>
      <c r="C10" s="17" t="s">
        <v>94</v>
      </c>
      <c r="D10" s="18" t="s">
        <v>95</v>
      </c>
      <c r="E10" s="18" t="str">
        <f t="shared" si="0"/>
        <v>英语</v>
      </c>
      <c r="F10" s="19" t="s">
        <v>73</v>
      </c>
      <c r="G10" s="18">
        <v>2</v>
      </c>
      <c r="H10" s="18" t="s">
        <v>74</v>
      </c>
      <c r="I10" s="18" t="s">
        <v>75</v>
      </c>
      <c r="J10" s="18"/>
      <c r="K10" s="18" t="s">
        <v>76</v>
      </c>
      <c r="L10" s="29" t="s">
        <v>76</v>
      </c>
      <c r="M10" s="18" t="s">
        <v>96</v>
      </c>
      <c r="N10" s="30">
        <f>COUNTIF('报名花名册'!E:E,C10)</f>
        <v>0</v>
      </c>
      <c r="O10" s="32"/>
    </row>
    <row r="11" spans="1:15" s="2" customFormat="1" ht="15.75" customHeight="1">
      <c r="A11" s="15">
        <v>50001</v>
      </c>
      <c r="B11" s="16" t="s">
        <v>70</v>
      </c>
      <c r="C11" s="17" t="s">
        <v>97</v>
      </c>
      <c r="D11" s="18" t="s">
        <v>42</v>
      </c>
      <c r="E11" s="18" t="str">
        <f t="shared" si="0"/>
        <v>体育</v>
      </c>
      <c r="F11" s="19" t="s">
        <v>73</v>
      </c>
      <c r="G11" s="18">
        <v>3</v>
      </c>
      <c r="H11" s="18" t="s">
        <v>74</v>
      </c>
      <c r="I11" s="18" t="s">
        <v>75</v>
      </c>
      <c r="J11" s="18"/>
      <c r="K11" s="18" t="s">
        <v>76</v>
      </c>
      <c r="L11" s="29" t="s">
        <v>76</v>
      </c>
      <c r="M11" s="18" t="s">
        <v>98</v>
      </c>
      <c r="N11" s="30">
        <f>COUNTIF('报名花名册'!E:E,C11)</f>
        <v>3</v>
      </c>
      <c r="O11" s="31" t="s">
        <v>78</v>
      </c>
    </row>
    <row r="12" spans="1:15" s="2" customFormat="1" ht="15.75" customHeight="1">
      <c r="A12" s="15">
        <v>50002</v>
      </c>
      <c r="B12" s="16" t="s">
        <v>13</v>
      </c>
      <c r="C12" s="17" t="s">
        <v>99</v>
      </c>
      <c r="D12" s="18" t="s">
        <v>100</v>
      </c>
      <c r="E12" s="18" t="str">
        <f t="shared" si="0"/>
        <v>体育</v>
      </c>
      <c r="F12" s="19" t="s">
        <v>73</v>
      </c>
      <c r="G12" s="20">
        <v>2</v>
      </c>
      <c r="H12" s="18" t="s">
        <v>74</v>
      </c>
      <c r="I12" s="18" t="s">
        <v>75</v>
      </c>
      <c r="J12" s="18"/>
      <c r="K12" s="18" t="s">
        <v>76</v>
      </c>
      <c r="L12" s="29" t="s">
        <v>76</v>
      </c>
      <c r="M12" s="18" t="s">
        <v>101</v>
      </c>
      <c r="N12" s="30">
        <f>COUNTIF('报名花名册'!E:E,C12)</f>
        <v>0</v>
      </c>
      <c r="O12" s="32"/>
    </row>
    <row r="13" spans="1:15" s="2" customFormat="1" ht="15.75" customHeight="1">
      <c r="A13" s="15">
        <v>50001</v>
      </c>
      <c r="B13" s="16" t="s">
        <v>70</v>
      </c>
      <c r="C13" s="17" t="s">
        <v>102</v>
      </c>
      <c r="D13" s="18" t="s">
        <v>46</v>
      </c>
      <c r="E13" s="18" t="str">
        <f t="shared" si="0"/>
        <v>音乐</v>
      </c>
      <c r="F13" s="19" t="s">
        <v>73</v>
      </c>
      <c r="G13" s="18">
        <v>3</v>
      </c>
      <c r="H13" s="18" t="s">
        <v>74</v>
      </c>
      <c r="I13" s="18" t="s">
        <v>75</v>
      </c>
      <c r="J13" s="18"/>
      <c r="K13" s="18" t="s">
        <v>76</v>
      </c>
      <c r="L13" s="29" t="s">
        <v>76</v>
      </c>
      <c r="M13" s="18" t="s">
        <v>103</v>
      </c>
      <c r="N13" s="30">
        <f>COUNTIF('报名花名册'!E:E,C13)</f>
        <v>3</v>
      </c>
      <c r="O13" s="31" t="s">
        <v>78</v>
      </c>
    </row>
    <row r="14" spans="1:15" s="2" customFormat="1" ht="15.75" customHeight="1">
      <c r="A14" s="15">
        <v>50002</v>
      </c>
      <c r="B14" s="16" t="s">
        <v>13</v>
      </c>
      <c r="C14" s="17" t="s">
        <v>104</v>
      </c>
      <c r="D14" s="18" t="s">
        <v>105</v>
      </c>
      <c r="E14" s="18" t="str">
        <f t="shared" si="0"/>
        <v>音乐</v>
      </c>
      <c r="F14" s="19" t="s">
        <v>73</v>
      </c>
      <c r="G14" s="18">
        <v>1</v>
      </c>
      <c r="H14" s="18" t="s">
        <v>74</v>
      </c>
      <c r="I14" s="18" t="s">
        <v>75</v>
      </c>
      <c r="J14" s="18"/>
      <c r="K14" s="18" t="s">
        <v>76</v>
      </c>
      <c r="L14" s="29" t="s">
        <v>76</v>
      </c>
      <c r="M14" s="18" t="s">
        <v>106</v>
      </c>
      <c r="N14" s="30">
        <f>COUNTIF('报名花名册'!E:E,C14)</f>
        <v>0</v>
      </c>
      <c r="O14" s="32"/>
    </row>
    <row r="15" spans="1:15" s="2" customFormat="1" ht="15.75" customHeight="1">
      <c r="A15" s="15">
        <v>50001</v>
      </c>
      <c r="B15" s="16" t="s">
        <v>70</v>
      </c>
      <c r="C15" s="17" t="s">
        <v>107</v>
      </c>
      <c r="D15" s="18" t="s">
        <v>50</v>
      </c>
      <c r="E15" s="18" t="str">
        <f t="shared" si="0"/>
        <v>美术</v>
      </c>
      <c r="F15" s="19" t="s">
        <v>73</v>
      </c>
      <c r="G15" s="18">
        <v>3</v>
      </c>
      <c r="H15" s="18" t="s">
        <v>74</v>
      </c>
      <c r="I15" s="18" t="s">
        <v>75</v>
      </c>
      <c r="J15" s="18"/>
      <c r="K15" s="18" t="s">
        <v>76</v>
      </c>
      <c r="L15" s="29" t="s">
        <v>76</v>
      </c>
      <c r="M15" s="18" t="s">
        <v>108</v>
      </c>
      <c r="N15" s="30">
        <f>COUNTIF('报名花名册'!E:E,C15)</f>
        <v>3</v>
      </c>
      <c r="O15" s="31" t="s">
        <v>78</v>
      </c>
    </row>
    <row r="16" spans="1:15" s="2" customFormat="1" ht="15.75" customHeight="1">
      <c r="A16" s="15">
        <v>50002</v>
      </c>
      <c r="B16" s="16" t="s">
        <v>13</v>
      </c>
      <c r="C16" s="17" t="s">
        <v>109</v>
      </c>
      <c r="D16" s="18" t="s">
        <v>110</v>
      </c>
      <c r="E16" s="18" t="str">
        <f t="shared" si="0"/>
        <v>美术</v>
      </c>
      <c r="F16" s="19" t="s">
        <v>73</v>
      </c>
      <c r="G16" s="18">
        <v>1</v>
      </c>
      <c r="H16" s="18" t="s">
        <v>74</v>
      </c>
      <c r="I16" s="18" t="s">
        <v>75</v>
      </c>
      <c r="J16" s="18"/>
      <c r="K16" s="18" t="s">
        <v>76</v>
      </c>
      <c r="L16" s="29" t="s">
        <v>76</v>
      </c>
      <c r="M16" s="18" t="s">
        <v>111</v>
      </c>
      <c r="N16" s="30">
        <f>COUNTIF('报名花名册'!E:E,C16)</f>
        <v>0</v>
      </c>
      <c r="O16" s="32"/>
    </row>
    <row r="17" spans="1:15" s="2" customFormat="1" ht="15.75" customHeight="1">
      <c r="A17" s="15">
        <v>50001</v>
      </c>
      <c r="B17" s="16" t="s">
        <v>70</v>
      </c>
      <c r="C17" s="17" t="s">
        <v>112</v>
      </c>
      <c r="D17" s="18" t="s">
        <v>54</v>
      </c>
      <c r="E17" s="18" t="s">
        <v>113</v>
      </c>
      <c r="F17" s="19" t="s">
        <v>73</v>
      </c>
      <c r="G17" s="18">
        <v>3</v>
      </c>
      <c r="H17" s="18" t="s">
        <v>74</v>
      </c>
      <c r="I17" s="18" t="s">
        <v>75</v>
      </c>
      <c r="J17" s="18"/>
      <c r="K17" s="18" t="s">
        <v>114</v>
      </c>
      <c r="L17" s="29" t="s">
        <v>115</v>
      </c>
      <c r="M17" s="18" t="s">
        <v>77</v>
      </c>
      <c r="N17" s="30">
        <f>COUNTIF('报名花名册'!E:E,C17)</f>
        <v>3</v>
      </c>
      <c r="O17" s="31" t="s">
        <v>78</v>
      </c>
    </row>
    <row r="18" spans="1:15" s="2" customFormat="1" ht="15.75" customHeight="1">
      <c r="A18" s="15">
        <v>50002</v>
      </c>
      <c r="B18" s="16" t="s">
        <v>13</v>
      </c>
      <c r="C18" s="17" t="s">
        <v>116</v>
      </c>
      <c r="D18" s="18" t="s">
        <v>117</v>
      </c>
      <c r="E18" s="18" t="str">
        <f aca="true" t="shared" si="1" ref="E18:E23">MID(D18,3,2)</f>
        <v>历史</v>
      </c>
      <c r="F18" s="19" t="s">
        <v>73</v>
      </c>
      <c r="G18" s="18">
        <v>1</v>
      </c>
      <c r="H18" s="18" t="s">
        <v>74</v>
      </c>
      <c r="I18" s="18" t="s">
        <v>75</v>
      </c>
      <c r="J18" s="18"/>
      <c r="K18" s="18" t="s">
        <v>76</v>
      </c>
      <c r="L18" s="29" t="s">
        <v>76</v>
      </c>
      <c r="M18" s="18" t="s">
        <v>118</v>
      </c>
      <c r="N18" s="30">
        <f>COUNTIF('报名花名册'!E:E,C18)</f>
        <v>0</v>
      </c>
      <c r="O18" s="32"/>
    </row>
    <row r="19" spans="1:15" s="2" customFormat="1" ht="15.75" customHeight="1">
      <c r="A19" s="15">
        <v>50002</v>
      </c>
      <c r="B19" s="16" t="s">
        <v>13</v>
      </c>
      <c r="C19" s="17" t="s">
        <v>119</v>
      </c>
      <c r="D19" s="18" t="s">
        <v>120</v>
      </c>
      <c r="E19" s="18" t="str">
        <f t="shared" si="1"/>
        <v>地理</v>
      </c>
      <c r="F19" s="19" t="s">
        <v>73</v>
      </c>
      <c r="G19" s="18">
        <v>1</v>
      </c>
      <c r="H19" s="18" t="s">
        <v>74</v>
      </c>
      <c r="I19" s="18" t="s">
        <v>75</v>
      </c>
      <c r="J19" s="18"/>
      <c r="K19" s="18" t="s">
        <v>76</v>
      </c>
      <c r="L19" s="29" t="s">
        <v>76</v>
      </c>
      <c r="M19" s="18" t="s">
        <v>121</v>
      </c>
      <c r="N19" s="30">
        <f>COUNTIF('报名花名册'!E:E,C19)</f>
        <v>0</v>
      </c>
      <c r="O19" s="32"/>
    </row>
    <row r="20" spans="1:15" s="2" customFormat="1" ht="15.75" customHeight="1">
      <c r="A20" s="15">
        <v>50002</v>
      </c>
      <c r="B20" s="16" t="s">
        <v>13</v>
      </c>
      <c r="C20" s="17" t="s">
        <v>122</v>
      </c>
      <c r="D20" s="18" t="s">
        <v>123</v>
      </c>
      <c r="E20" s="18" t="str">
        <f t="shared" si="1"/>
        <v>物理</v>
      </c>
      <c r="F20" s="19" t="s">
        <v>73</v>
      </c>
      <c r="G20" s="18">
        <v>1</v>
      </c>
      <c r="H20" s="18" t="s">
        <v>74</v>
      </c>
      <c r="I20" s="18" t="s">
        <v>75</v>
      </c>
      <c r="J20" s="18"/>
      <c r="K20" s="18" t="s">
        <v>76</v>
      </c>
      <c r="L20" s="29" t="s">
        <v>76</v>
      </c>
      <c r="M20" s="18" t="s">
        <v>124</v>
      </c>
      <c r="N20" s="30">
        <f>COUNTIF('报名花名册'!E:E,C20)</f>
        <v>0</v>
      </c>
      <c r="O20" s="32"/>
    </row>
    <row r="21" spans="1:15" s="2" customFormat="1" ht="15.75" customHeight="1">
      <c r="A21" s="15">
        <v>50001</v>
      </c>
      <c r="B21" s="16" t="s">
        <v>70</v>
      </c>
      <c r="C21" s="17" t="s">
        <v>125</v>
      </c>
      <c r="D21" s="18" t="s">
        <v>38</v>
      </c>
      <c r="E21" s="18" t="str">
        <f t="shared" si="1"/>
        <v>科学</v>
      </c>
      <c r="F21" s="19" t="s">
        <v>73</v>
      </c>
      <c r="G21" s="18">
        <v>3</v>
      </c>
      <c r="H21" s="18" t="s">
        <v>74</v>
      </c>
      <c r="I21" s="18" t="s">
        <v>75</v>
      </c>
      <c r="J21" s="18"/>
      <c r="K21" s="18" t="s">
        <v>76</v>
      </c>
      <c r="L21" s="29" t="s">
        <v>76</v>
      </c>
      <c r="M21" s="18" t="s">
        <v>77</v>
      </c>
      <c r="N21" s="30">
        <f>COUNTIF('报名花名册'!E:E,C21)</f>
        <v>3</v>
      </c>
      <c r="O21" s="31" t="s">
        <v>78</v>
      </c>
    </row>
    <row r="22" spans="1:15" s="2" customFormat="1" ht="15.75" customHeight="1">
      <c r="A22" s="15">
        <v>50002</v>
      </c>
      <c r="B22" s="16" t="s">
        <v>13</v>
      </c>
      <c r="C22" s="17" t="s">
        <v>126</v>
      </c>
      <c r="D22" s="18" t="s">
        <v>127</v>
      </c>
      <c r="E22" s="18" t="str">
        <f t="shared" si="1"/>
        <v>生物</v>
      </c>
      <c r="F22" s="19" t="s">
        <v>73</v>
      </c>
      <c r="G22" s="18">
        <v>1</v>
      </c>
      <c r="H22" s="18" t="s">
        <v>74</v>
      </c>
      <c r="I22" s="18" t="s">
        <v>75</v>
      </c>
      <c r="J22" s="18"/>
      <c r="K22" s="18" t="s">
        <v>76</v>
      </c>
      <c r="L22" s="29" t="s">
        <v>76</v>
      </c>
      <c r="M22" s="18" t="s">
        <v>128</v>
      </c>
      <c r="N22" s="30">
        <f>COUNTIF('报名花名册'!E:E,C22)</f>
        <v>0</v>
      </c>
      <c r="O22" s="32"/>
    </row>
    <row r="23" spans="2:14" s="3" customFormat="1" ht="30" customHeight="1">
      <c r="B23" s="21"/>
      <c r="D23" s="22"/>
      <c r="E23" s="23">
        <f t="shared" si="1"/>
      </c>
      <c r="F23" s="24"/>
      <c r="G23" s="25">
        <f>SUM(G3:G22)</f>
        <v>50</v>
      </c>
      <c r="H23" s="25">
        <f aca="true" t="shared" si="2" ref="G23:N23">SUM(H3:H21)</f>
        <v>0</v>
      </c>
      <c r="I23" s="25">
        <f t="shared" si="2"/>
        <v>0</v>
      </c>
      <c r="J23" s="25">
        <f t="shared" si="2"/>
        <v>0</v>
      </c>
      <c r="K23" s="25">
        <f t="shared" si="2"/>
        <v>0</v>
      </c>
      <c r="L23" s="25">
        <f t="shared" si="2"/>
        <v>0</v>
      </c>
      <c r="M23" s="25">
        <f t="shared" si="2"/>
        <v>0</v>
      </c>
      <c r="N23" s="25">
        <f>SUM(N3:N22)</f>
        <v>35</v>
      </c>
    </row>
    <row r="24" spans="2:14" s="1" customFormat="1" ht="30" customHeight="1">
      <c r="B24" s="4"/>
      <c r="D24" s="5"/>
      <c r="E24" s="5"/>
      <c r="F24" s="6"/>
      <c r="L24" s="7"/>
      <c r="M24" s="4"/>
      <c r="N24" s="8"/>
    </row>
    <row r="25" spans="2:14" s="1" customFormat="1" ht="30" customHeight="1">
      <c r="B25" s="4"/>
      <c r="D25" s="5"/>
      <c r="E25" s="5"/>
      <c r="F25" s="6"/>
      <c r="L25" s="7"/>
      <c r="M25" s="4"/>
      <c r="N25" s="8"/>
    </row>
    <row r="26" spans="2:14" s="1" customFormat="1" ht="30" customHeight="1">
      <c r="B26" s="4"/>
      <c r="D26" s="5"/>
      <c r="E26" s="5"/>
      <c r="F26" s="6"/>
      <c r="L26" s="7"/>
      <c r="M26" s="4"/>
      <c r="N26" s="8"/>
    </row>
    <row r="27" spans="2:14" s="1" customFormat="1" ht="30" customHeight="1">
      <c r="B27" s="4"/>
      <c r="D27" s="5"/>
      <c r="E27" s="5"/>
      <c r="F27" s="6"/>
      <c r="L27" s="7"/>
      <c r="M27" s="4"/>
      <c r="N27" s="8"/>
    </row>
    <row r="28" spans="2:14" s="1" customFormat="1" ht="30" customHeight="1">
      <c r="B28" s="4"/>
      <c r="D28" s="5"/>
      <c r="E28" s="5"/>
      <c r="F28" s="6"/>
      <c r="L28" s="7"/>
      <c r="M28" s="4"/>
      <c r="N28" s="8"/>
    </row>
    <row r="29" spans="2:14" s="1" customFormat="1" ht="30" customHeight="1">
      <c r="B29" s="4"/>
      <c r="D29" s="5"/>
      <c r="E29" s="5"/>
      <c r="F29" s="6"/>
      <c r="L29" s="7"/>
      <c r="M29" s="4"/>
      <c r="N29" s="8"/>
    </row>
    <row r="30" spans="2:14" s="1" customFormat="1" ht="30" customHeight="1">
      <c r="B30" s="4"/>
      <c r="D30" s="5"/>
      <c r="E30" s="5"/>
      <c r="F30" s="6"/>
      <c r="L30" s="7"/>
      <c r="M30" s="4"/>
      <c r="N30" s="8"/>
    </row>
  </sheetData>
  <sheetProtection/>
  <mergeCells count="2">
    <mergeCell ref="A1:O1"/>
    <mergeCell ref="J2:L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2018-06-26T01:40:50Z</cp:lastPrinted>
  <dcterms:created xsi:type="dcterms:W3CDTF">1996-12-17T01:32:42Z</dcterms:created>
  <dcterms:modified xsi:type="dcterms:W3CDTF">2021-07-13T02:40:48Z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B9CF5B8341A546EE88E8B3E21A7F92F9</vt:lpwstr>
  </property>
  <property fmtid="{D5CDD505-2E9C-101B-9397-08002B2CF9AE}" pid="5" name="KSOReadingLayo">
    <vt:bool>false</vt:bool>
  </property>
</Properties>
</file>