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'Sheet1'!$A$5:$L$188</definedName>
  </definedNames>
  <calcPr fullCalcOnLoad="1"/>
</workbook>
</file>

<file path=xl/sharedStrings.xml><?xml version="1.0" encoding="utf-8"?>
<sst xmlns="http://schemas.openxmlformats.org/spreadsheetml/2006/main" count="756" uniqueCount="241">
  <si>
    <t>附件</t>
  </si>
  <si>
    <t>遵义市2023年公开招聘事业单位人员市直卫生健康单位</t>
  </si>
  <si>
    <t>总成绩及进入下一环节人员名单</t>
  </si>
  <si>
    <t>序号</t>
  </si>
  <si>
    <t>准考证号</t>
  </si>
  <si>
    <t>报考单位</t>
  </si>
  <si>
    <t>报考岗位</t>
  </si>
  <si>
    <t>岗位代码</t>
  </si>
  <si>
    <t>综合成绩</t>
  </si>
  <si>
    <t>名次</t>
  </si>
  <si>
    <t>是否进入下一个环节</t>
  </si>
  <si>
    <t>笔试成绩</t>
  </si>
  <si>
    <t>百分制计算后  按60%折算成绩</t>
  </si>
  <si>
    <t>面试成绩</t>
  </si>
  <si>
    <t>按40%折算后面试成绩</t>
  </si>
  <si>
    <t>总成绩</t>
  </si>
  <si>
    <t>1152300303013</t>
  </si>
  <si>
    <t>遵义市老龄发展和健康教育中心</t>
  </si>
  <si>
    <t>工作人员</t>
  </si>
  <si>
    <t>是</t>
  </si>
  <si>
    <t>1152300301419</t>
  </si>
  <si>
    <t>1152300301208</t>
  </si>
  <si>
    <t>否</t>
  </si>
  <si>
    <t>1152300301601</t>
  </si>
  <si>
    <t>1152300300721</t>
  </si>
  <si>
    <t>1152300300907</t>
  </si>
  <si>
    <t>1152300302029</t>
  </si>
  <si>
    <t>5452301001305</t>
  </si>
  <si>
    <t>遵义市第一人民医院</t>
  </si>
  <si>
    <t>护士</t>
  </si>
  <si>
    <t>5452301004017</t>
  </si>
  <si>
    <t>5452301004511</t>
  </si>
  <si>
    <t>5452301002813</t>
  </si>
  <si>
    <t>5452301101607</t>
  </si>
  <si>
    <t>5452301002328</t>
  </si>
  <si>
    <t>5452301000603</t>
  </si>
  <si>
    <t>5452301004107</t>
  </si>
  <si>
    <t>5452301103112</t>
  </si>
  <si>
    <t>5452301004502</t>
  </si>
  <si>
    <t>5452301001315</t>
  </si>
  <si>
    <t>5452301001313</t>
  </si>
  <si>
    <t>5452301001229</t>
  </si>
  <si>
    <t>5452301005503</t>
  </si>
  <si>
    <t>5452301003411</t>
  </si>
  <si>
    <t>5452301001117</t>
  </si>
  <si>
    <t>5452301005314</t>
  </si>
  <si>
    <t>5452301101705</t>
  </si>
  <si>
    <t>5452301006012</t>
  </si>
  <si>
    <t>5452301000913</t>
  </si>
  <si>
    <t>5452301001507</t>
  </si>
  <si>
    <t>5452301000516</t>
  </si>
  <si>
    <t>5452301003519</t>
  </si>
  <si>
    <t>5452301005017</t>
  </si>
  <si>
    <t>5452301004721</t>
  </si>
  <si>
    <t>5452301003719</t>
  </si>
  <si>
    <t>5452301000929</t>
  </si>
  <si>
    <t>5452301005112</t>
  </si>
  <si>
    <t>缺考</t>
  </si>
  <si>
    <t>5252300900325</t>
  </si>
  <si>
    <t>遵义市妇幼保健院</t>
  </si>
  <si>
    <t>产科医师</t>
  </si>
  <si>
    <t>5252300900824</t>
  </si>
  <si>
    <t>5252300900801</t>
  </si>
  <si>
    <t>5252300900718</t>
  </si>
  <si>
    <t>心脑电图科医师</t>
  </si>
  <si>
    <t>5252300900217</t>
  </si>
  <si>
    <t>5252300900706</t>
  </si>
  <si>
    <t>内科医师</t>
  </si>
  <si>
    <t>5252300900506</t>
  </si>
  <si>
    <t>5252300900523</t>
  </si>
  <si>
    <t>5252300900627</t>
  </si>
  <si>
    <t>5252300900230</t>
  </si>
  <si>
    <t>5252300900408</t>
  </si>
  <si>
    <t>儿童康复科康复医师</t>
  </si>
  <si>
    <t>5252300900420</t>
  </si>
  <si>
    <t>5252300900301</t>
  </si>
  <si>
    <t>5152300903626</t>
  </si>
  <si>
    <t>乳腺保健科中医医师</t>
  </si>
  <si>
    <t>5152300903628</t>
  </si>
  <si>
    <t>5152300903620</t>
  </si>
  <si>
    <t>5252300900324</t>
  </si>
  <si>
    <t>急诊科医师</t>
  </si>
  <si>
    <t>5152300903612</t>
  </si>
  <si>
    <t>中医科针灸推拿医师</t>
  </si>
  <si>
    <t>5152300903608</t>
  </si>
  <si>
    <t>5152300903604</t>
  </si>
  <si>
    <t>5552300902416</t>
  </si>
  <si>
    <t>儿童康复科言语治疗师</t>
  </si>
  <si>
    <t>5552300903128</t>
  </si>
  <si>
    <t>5552300903014</t>
  </si>
  <si>
    <t>5552300902930</t>
  </si>
  <si>
    <t>儿童康复科康复治疗师</t>
  </si>
  <si>
    <t>5552300902908</t>
  </si>
  <si>
    <t>5552300903327</t>
  </si>
  <si>
    <t>5552300902703</t>
  </si>
  <si>
    <t>5552300902310</t>
  </si>
  <si>
    <t>5552300902810</t>
  </si>
  <si>
    <t>5552300902719</t>
  </si>
  <si>
    <t>5552300902711</t>
  </si>
  <si>
    <t>5552300904202</t>
  </si>
  <si>
    <t>5552300902610</t>
  </si>
  <si>
    <t>5552300903207</t>
  </si>
  <si>
    <t>5352300901808</t>
  </si>
  <si>
    <t>药学部静脉输液集中配置人员</t>
  </si>
  <si>
    <t>5352300901228</t>
  </si>
  <si>
    <t>5352300902011</t>
  </si>
  <si>
    <t>5352300901504</t>
  </si>
  <si>
    <t>药学部中药药品调配人员</t>
  </si>
  <si>
    <t>5352300901512</t>
  </si>
  <si>
    <t>5352300901309</t>
  </si>
  <si>
    <t>遵义市中医院</t>
  </si>
  <si>
    <t>药剂科工作人员</t>
  </si>
  <si>
    <t>5352300901712</t>
  </si>
  <si>
    <t>5352300901928</t>
  </si>
  <si>
    <t>5152300903621</t>
  </si>
  <si>
    <t>中医经典科医师</t>
  </si>
  <si>
    <t>5152300903606</t>
  </si>
  <si>
    <t>5152300903605</t>
  </si>
  <si>
    <t>5452301103812</t>
  </si>
  <si>
    <t>5452301102720</t>
  </si>
  <si>
    <t>5452301102623</t>
  </si>
  <si>
    <t>5452301100622</t>
  </si>
  <si>
    <t>5452301102714</t>
  </si>
  <si>
    <t>5452301100320</t>
  </si>
  <si>
    <t>5452301103110</t>
  </si>
  <si>
    <t>5452301103513</t>
  </si>
  <si>
    <t>5452301101812</t>
  </si>
  <si>
    <t>5452301100325</t>
  </si>
  <si>
    <t>5452301104422</t>
  </si>
  <si>
    <t>5452301102709</t>
  </si>
  <si>
    <t>5452301101818</t>
  </si>
  <si>
    <t>5452301100529</t>
  </si>
  <si>
    <t>5452301103030</t>
  </si>
  <si>
    <t>5252300900522</t>
  </si>
  <si>
    <t>科教科工作人员</t>
  </si>
  <si>
    <t>5252300900708</t>
  </si>
  <si>
    <t>5252300900414</t>
  </si>
  <si>
    <t>5552300902525</t>
  </si>
  <si>
    <t>病理科检验技师</t>
  </si>
  <si>
    <t>5552300902928</t>
  </si>
  <si>
    <t>5552300903514</t>
  </si>
  <si>
    <t>5252300900302</t>
  </si>
  <si>
    <t>遵义市第四人民医院</t>
  </si>
  <si>
    <t>神经内科医师</t>
  </si>
  <si>
    <t>5252300900906</t>
  </si>
  <si>
    <t>麻醉科医师</t>
  </si>
  <si>
    <t>5252300900319</t>
  </si>
  <si>
    <t>5252300900407</t>
  </si>
  <si>
    <t>5252300900915</t>
  </si>
  <si>
    <t>5252300904023</t>
  </si>
  <si>
    <t>5252300900710</t>
  </si>
  <si>
    <t>影像科医师</t>
  </si>
  <si>
    <t>5552300902627</t>
  </si>
  <si>
    <t>核磁共振技师</t>
  </si>
  <si>
    <t>5552300903203</t>
  </si>
  <si>
    <t>5552300902106</t>
  </si>
  <si>
    <t>5352300901708</t>
  </si>
  <si>
    <t>主管药师</t>
  </si>
  <si>
    <t>5352300902005</t>
  </si>
  <si>
    <t>5352300901115</t>
  </si>
  <si>
    <t>5452301103618</t>
  </si>
  <si>
    <t>主管护师</t>
  </si>
  <si>
    <t>5452301103903</t>
  </si>
  <si>
    <t>5452301103607</t>
  </si>
  <si>
    <t>5452301104112</t>
  </si>
  <si>
    <t>5452301101926</t>
  </si>
  <si>
    <t>5452301104104</t>
  </si>
  <si>
    <t>5652300903911</t>
  </si>
  <si>
    <t>医务管理人员</t>
  </si>
  <si>
    <t>5652300903906</t>
  </si>
  <si>
    <t>5652300903819</t>
  </si>
  <si>
    <t>5252300904012</t>
  </si>
  <si>
    <t>遵义市精神病专科医院</t>
  </si>
  <si>
    <t>精神科医师</t>
  </si>
  <si>
    <t>5252300900229</t>
  </si>
  <si>
    <t>5252300904014</t>
  </si>
  <si>
    <t>5252300901013</t>
  </si>
  <si>
    <t>5252300900303</t>
  </si>
  <si>
    <t>检验师</t>
  </si>
  <si>
    <t>5552300903101</t>
  </si>
  <si>
    <t>5552300902529</t>
  </si>
  <si>
    <t>5452301101623</t>
  </si>
  <si>
    <t>临床护士</t>
  </si>
  <si>
    <t>5452301103809</t>
  </si>
  <si>
    <t>5452301104424</t>
  </si>
  <si>
    <t>5452301100524</t>
  </si>
  <si>
    <t>5452301104308</t>
  </si>
  <si>
    <t>5452301103311</t>
  </si>
  <si>
    <t>5452301101329</t>
  </si>
  <si>
    <t>5452301101912</t>
  </si>
  <si>
    <t>5452301102110</t>
  </si>
  <si>
    <t>5452301103520</t>
  </si>
  <si>
    <t>5452301104416</t>
  </si>
  <si>
    <t>5452301100906</t>
  </si>
  <si>
    <t>5452301101005</t>
  </si>
  <si>
    <t>5452301100830</t>
  </si>
  <si>
    <t>5452301102216</t>
  </si>
  <si>
    <t>5452301103626</t>
  </si>
  <si>
    <t>5452301100314</t>
  </si>
  <si>
    <t>1152300401503</t>
  </si>
  <si>
    <t>管理人员</t>
  </si>
  <si>
    <t>1152300400206</t>
  </si>
  <si>
    <t>1152300400109</t>
  </si>
  <si>
    <t>5252300900115</t>
  </si>
  <si>
    <t>贵州航天医院</t>
  </si>
  <si>
    <t>5252300900907</t>
  </si>
  <si>
    <t>5252300900321</t>
  </si>
  <si>
    <t>5252300900211</t>
  </si>
  <si>
    <t>5252300900220</t>
  </si>
  <si>
    <t>影像科主治医师</t>
  </si>
  <si>
    <t>5252300900306</t>
  </si>
  <si>
    <t>口腔科医师</t>
  </si>
  <si>
    <t>5252300900507</t>
  </si>
  <si>
    <t>5252300900108</t>
  </si>
  <si>
    <t>5252300900309</t>
  </si>
  <si>
    <t>心内科医师</t>
  </si>
  <si>
    <t>5252300900528</t>
  </si>
  <si>
    <t>5252300900109</t>
  </si>
  <si>
    <t>5652300903904</t>
  </si>
  <si>
    <t>遵义市疾病预防控制中心</t>
  </si>
  <si>
    <t>传染病防治人员1</t>
  </si>
  <si>
    <t>5652300903924</t>
  </si>
  <si>
    <t>5652300903712</t>
  </si>
  <si>
    <t>5652300903803</t>
  </si>
  <si>
    <t>传染病防治人员2</t>
  </si>
  <si>
    <t>5652300903824</t>
  </si>
  <si>
    <t>1152300400419</t>
  </si>
  <si>
    <t>会计人员</t>
  </si>
  <si>
    <t>1152300400223</t>
  </si>
  <si>
    <t>1152300401323</t>
  </si>
  <si>
    <t>职业病防治专业技术人员</t>
  </si>
  <si>
    <t>1152300400702</t>
  </si>
  <si>
    <t>1152300402409</t>
  </si>
  <si>
    <t>1152300401530</t>
  </si>
  <si>
    <t>职业卫生管理人员</t>
  </si>
  <si>
    <t>1152300402324</t>
  </si>
  <si>
    <t>1152300400624</t>
  </si>
  <si>
    <t>5552300903104</t>
  </si>
  <si>
    <t>检验检测人员</t>
  </si>
  <si>
    <t>5552300903102</t>
  </si>
  <si>
    <t>5552300902410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</si>
</sst>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1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" fontId="46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2" fontId="46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46" fillId="0" borderId="9" xfId="65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177" fontId="46" fillId="0" borderId="9" xfId="65" applyNumberFormat="1" applyFont="1" applyFill="1" applyBorder="1" applyAlignment="1">
      <alignment horizontal="center" vertical="center"/>
      <protection/>
    </xf>
    <xf numFmtId="177" fontId="48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 wrapText="1"/>
    </xf>
    <xf numFmtId="177" fontId="46" fillId="33" borderId="9" xfId="65" applyNumberFormat="1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" fontId="50" fillId="0" borderId="9" xfId="32" applyNumberFormat="1" applyFont="1" applyFill="1" applyBorder="1" applyAlignment="1">
      <alignment horizontal="center" vertical="center"/>
      <protection/>
    </xf>
    <xf numFmtId="2" fontId="50" fillId="0" borderId="9" xfId="66" applyNumberFormat="1" applyFont="1" applyFill="1" applyBorder="1" applyAlignment="1">
      <alignment horizontal="center" vertical="center"/>
      <protection/>
    </xf>
    <xf numFmtId="177" fontId="50" fillId="0" borderId="9" xfId="65" applyNumberFormat="1" applyFont="1" applyFill="1" applyBorder="1" applyAlignment="1">
      <alignment horizontal="center" vertical="center"/>
      <protection/>
    </xf>
    <xf numFmtId="2" fontId="50" fillId="0" borderId="9" xfId="67" applyNumberFormat="1" applyFont="1" applyFill="1" applyBorder="1" applyAlignment="1">
      <alignment horizontal="center" vertical="center"/>
      <protection/>
    </xf>
    <xf numFmtId="2" fontId="50" fillId="0" borderId="9" xfId="68" applyNumberFormat="1" applyFont="1" applyFill="1" applyBorder="1" applyAlignment="1">
      <alignment horizontal="center" vertical="center"/>
      <protection/>
    </xf>
    <xf numFmtId="2" fontId="50" fillId="0" borderId="9" xfId="69" applyNumberFormat="1" applyFont="1" applyFill="1" applyBorder="1" applyAlignment="1">
      <alignment horizontal="center" vertical="center"/>
      <protection/>
    </xf>
    <xf numFmtId="2" fontId="50" fillId="0" borderId="9" xfId="16" applyNumberFormat="1" applyFont="1" applyFill="1" applyBorder="1" applyAlignment="1">
      <alignment horizontal="center" vertical="center"/>
      <protection/>
    </xf>
    <xf numFmtId="1" fontId="46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2" fontId="46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9" xfId="66"/>
    <cellStyle name="常规 18" xfId="67"/>
    <cellStyle name="常规 34" xfId="68"/>
    <cellStyle name="常规 3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tabSelected="1" zoomScale="85" zoomScaleNormal="85" zoomScaleSheetLayoutView="100" workbookViewId="0" topLeftCell="A1">
      <pane ySplit="5" topLeftCell="A157" activePane="bottomLeft" state="frozen"/>
      <selection pane="bottomLeft" activeCell="K187" sqref="K187:K188"/>
    </sheetView>
  </sheetViews>
  <sheetFormatPr defaultColWidth="9.00390625" defaultRowHeight="14.25"/>
  <cols>
    <col min="1" max="1" width="7.50390625" style="0" customWidth="1"/>
    <col min="2" max="2" width="16.75390625" style="2" customWidth="1"/>
    <col min="3" max="3" width="32.875" style="3" customWidth="1"/>
    <col min="4" max="4" width="29.375" style="3" customWidth="1"/>
    <col min="5" max="5" width="17.00390625" style="3" customWidth="1"/>
    <col min="6" max="6" width="12.125" style="4" customWidth="1"/>
    <col min="7" max="7" width="13.00390625" style="4" customWidth="1"/>
    <col min="8" max="10" width="9.00390625" style="4" customWidth="1"/>
    <col min="11" max="12" width="9.00390625" style="3" customWidth="1"/>
  </cols>
  <sheetData>
    <row r="1" ht="14.25">
      <c r="A1" t="s">
        <v>0</v>
      </c>
    </row>
    <row r="2" spans="1:12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2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9"/>
      <c r="H4" s="9"/>
      <c r="I4" s="9"/>
      <c r="J4" s="9"/>
      <c r="K4" s="7" t="s">
        <v>9</v>
      </c>
      <c r="L4" s="7" t="s">
        <v>10</v>
      </c>
    </row>
    <row r="5" spans="1:12" ht="45" customHeight="1">
      <c r="A5" s="6"/>
      <c r="B5" s="7"/>
      <c r="C5" s="7"/>
      <c r="D5" s="7"/>
      <c r="E5" s="8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7"/>
      <c r="L5" s="7"/>
    </row>
    <row r="6" spans="1:12" ht="19.5" customHeight="1">
      <c r="A6" s="10">
        <v>1</v>
      </c>
      <c r="B6" s="11" t="s">
        <v>16</v>
      </c>
      <c r="C6" s="12" t="s">
        <v>17</v>
      </c>
      <c r="D6" s="12" t="s">
        <v>18</v>
      </c>
      <c r="E6" s="13">
        <v>22101201901</v>
      </c>
      <c r="F6" s="14">
        <v>216</v>
      </c>
      <c r="G6" s="15">
        <v>43.2</v>
      </c>
      <c r="H6" s="15">
        <v>84.94</v>
      </c>
      <c r="I6" s="15">
        <v>33.98</v>
      </c>
      <c r="J6" s="15">
        <f aca="true" t="shared" si="0" ref="J6:J12">G6+I6</f>
        <v>77.18</v>
      </c>
      <c r="K6" s="38">
        <v>1</v>
      </c>
      <c r="L6" s="27" t="s">
        <v>19</v>
      </c>
    </row>
    <row r="7" spans="1:12" ht="19.5" customHeight="1">
      <c r="A7" s="10">
        <v>2</v>
      </c>
      <c r="B7" s="11" t="s">
        <v>20</v>
      </c>
      <c r="C7" s="12" t="s">
        <v>17</v>
      </c>
      <c r="D7" s="12" t="s">
        <v>18</v>
      </c>
      <c r="E7" s="13">
        <v>22101201901</v>
      </c>
      <c r="F7" s="14">
        <v>210.5</v>
      </c>
      <c r="G7" s="15">
        <v>42.1</v>
      </c>
      <c r="H7" s="15">
        <v>84.28</v>
      </c>
      <c r="I7" s="15">
        <v>33.71</v>
      </c>
      <c r="J7" s="15">
        <f t="shared" si="0"/>
        <v>75.81</v>
      </c>
      <c r="K7" s="38">
        <v>2</v>
      </c>
      <c r="L7" s="27" t="s">
        <v>19</v>
      </c>
    </row>
    <row r="8" spans="1:12" ht="19.5" customHeight="1">
      <c r="A8" s="10">
        <v>3</v>
      </c>
      <c r="B8" s="11" t="s">
        <v>21</v>
      </c>
      <c r="C8" s="12" t="s">
        <v>17</v>
      </c>
      <c r="D8" s="12" t="s">
        <v>18</v>
      </c>
      <c r="E8" s="13">
        <v>22101201901</v>
      </c>
      <c r="F8" s="14">
        <v>205</v>
      </c>
      <c r="G8" s="15">
        <v>41</v>
      </c>
      <c r="H8" s="15">
        <v>84.5</v>
      </c>
      <c r="I8" s="15">
        <v>33.8</v>
      </c>
      <c r="J8" s="15">
        <f t="shared" si="0"/>
        <v>74.8</v>
      </c>
      <c r="K8" s="38">
        <v>3</v>
      </c>
      <c r="L8" s="27" t="s">
        <v>22</v>
      </c>
    </row>
    <row r="9" spans="1:12" ht="19.5" customHeight="1">
      <c r="A9" s="10">
        <v>4</v>
      </c>
      <c r="B9" s="11" t="s">
        <v>23</v>
      </c>
      <c r="C9" s="12" t="s">
        <v>17</v>
      </c>
      <c r="D9" s="12" t="s">
        <v>18</v>
      </c>
      <c r="E9" s="13">
        <v>22101201901</v>
      </c>
      <c r="F9" s="14">
        <v>203</v>
      </c>
      <c r="G9" s="15">
        <v>40.6</v>
      </c>
      <c r="H9" s="15">
        <v>84.82</v>
      </c>
      <c r="I9" s="15">
        <v>33.93</v>
      </c>
      <c r="J9" s="15">
        <f t="shared" si="0"/>
        <v>74.53</v>
      </c>
      <c r="K9" s="38">
        <v>4</v>
      </c>
      <c r="L9" s="27" t="s">
        <v>22</v>
      </c>
    </row>
    <row r="10" spans="1:12" ht="19.5" customHeight="1">
      <c r="A10" s="10">
        <v>5</v>
      </c>
      <c r="B10" s="11" t="s">
        <v>24</v>
      </c>
      <c r="C10" s="12" t="s">
        <v>17</v>
      </c>
      <c r="D10" s="12" t="s">
        <v>18</v>
      </c>
      <c r="E10" s="13">
        <v>22101201901</v>
      </c>
      <c r="F10" s="14">
        <v>203.5</v>
      </c>
      <c r="G10" s="15">
        <v>40.7</v>
      </c>
      <c r="H10" s="15">
        <v>84</v>
      </c>
      <c r="I10" s="15">
        <v>33.6</v>
      </c>
      <c r="J10" s="15">
        <f t="shared" si="0"/>
        <v>74.30000000000001</v>
      </c>
      <c r="K10" s="38">
        <v>5</v>
      </c>
      <c r="L10" s="27" t="s">
        <v>22</v>
      </c>
    </row>
    <row r="11" spans="1:12" ht="19.5" customHeight="1">
      <c r="A11" s="10">
        <v>6</v>
      </c>
      <c r="B11" s="11" t="s">
        <v>25</v>
      </c>
      <c r="C11" s="12" t="s">
        <v>17</v>
      </c>
      <c r="D11" s="12" t="s">
        <v>18</v>
      </c>
      <c r="E11" s="13">
        <v>22101201901</v>
      </c>
      <c r="F11" s="14">
        <v>203</v>
      </c>
      <c r="G11" s="15">
        <v>40.6</v>
      </c>
      <c r="H11" s="15">
        <v>83.62</v>
      </c>
      <c r="I11" s="15">
        <v>33.45</v>
      </c>
      <c r="J11" s="15">
        <f t="shared" si="0"/>
        <v>74.05000000000001</v>
      </c>
      <c r="K11" s="38">
        <v>6</v>
      </c>
      <c r="L11" s="27" t="s">
        <v>22</v>
      </c>
    </row>
    <row r="12" spans="1:12" ht="19.5" customHeight="1">
      <c r="A12" s="10">
        <v>7</v>
      </c>
      <c r="B12" s="11" t="s">
        <v>26</v>
      </c>
      <c r="C12" s="12" t="s">
        <v>17</v>
      </c>
      <c r="D12" s="12" t="s">
        <v>18</v>
      </c>
      <c r="E12" s="13">
        <v>22101201901</v>
      </c>
      <c r="F12" s="14">
        <v>203.5</v>
      </c>
      <c r="G12" s="15">
        <v>40.7</v>
      </c>
      <c r="H12" s="15">
        <v>83.34</v>
      </c>
      <c r="I12" s="39">
        <v>33.34</v>
      </c>
      <c r="J12" s="15">
        <f t="shared" si="0"/>
        <v>74.04</v>
      </c>
      <c r="K12" s="38">
        <v>7</v>
      </c>
      <c r="L12" s="40" t="s">
        <v>22</v>
      </c>
    </row>
    <row r="13" spans="1:12" ht="19.5" customHeight="1">
      <c r="A13" s="10">
        <v>8</v>
      </c>
      <c r="B13" s="16" t="s">
        <v>27</v>
      </c>
      <c r="C13" s="16" t="s">
        <v>28</v>
      </c>
      <c r="D13" s="16" t="s">
        <v>29</v>
      </c>
      <c r="E13" s="17">
        <v>22101202001</v>
      </c>
      <c r="F13" s="18">
        <v>189</v>
      </c>
      <c r="G13" s="19">
        <v>37.8</v>
      </c>
      <c r="H13" s="19">
        <v>87.4</v>
      </c>
      <c r="I13" s="19">
        <v>34.96</v>
      </c>
      <c r="J13" s="19">
        <v>72.75999999999999</v>
      </c>
      <c r="K13" s="17">
        <v>1</v>
      </c>
      <c r="L13" s="41" t="s">
        <v>19</v>
      </c>
    </row>
    <row r="14" spans="1:12" ht="19.5" customHeight="1">
      <c r="A14" s="10">
        <v>9</v>
      </c>
      <c r="B14" s="16" t="s">
        <v>30</v>
      </c>
      <c r="C14" s="16" t="s">
        <v>28</v>
      </c>
      <c r="D14" s="16" t="s">
        <v>29</v>
      </c>
      <c r="E14" s="17">
        <v>22101202001</v>
      </c>
      <c r="F14" s="18">
        <v>183</v>
      </c>
      <c r="G14" s="19">
        <v>36.6</v>
      </c>
      <c r="H14" s="19">
        <v>85.7</v>
      </c>
      <c r="I14" s="19">
        <v>34.28</v>
      </c>
      <c r="J14" s="19">
        <v>70.88</v>
      </c>
      <c r="K14" s="17">
        <v>2</v>
      </c>
      <c r="L14" s="41" t="s">
        <v>19</v>
      </c>
    </row>
    <row r="15" spans="1:12" ht="19.5" customHeight="1">
      <c r="A15" s="10">
        <v>10</v>
      </c>
      <c r="B15" s="16" t="s">
        <v>31</v>
      </c>
      <c r="C15" s="16" t="s">
        <v>28</v>
      </c>
      <c r="D15" s="16" t="s">
        <v>29</v>
      </c>
      <c r="E15" s="17">
        <v>22101202001</v>
      </c>
      <c r="F15" s="18">
        <v>184</v>
      </c>
      <c r="G15" s="19">
        <v>36.8</v>
      </c>
      <c r="H15" s="19">
        <v>83.3</v>
      </c>
      <c r="I15" s="19">
        <v>33.32</v>
      </c>
      <c r="J15" s="19">
        <v>70.12</v>
      </c>
      <c r="K15" s="17">
        <v>3</v>
      </c>
      <c r="L15" s="41" t="s">
        <v>19</v>
      </c>
    </row>
    <row r="16" spans="1:12" ht="19.5" customHeight="1">
      <c r="A16" s="10">
        <v>11</v>
      </c>
      <c r="B16" s="16" t="s">
        <v>32</v>
      </c>
      <c r="C16" s="16" t="s">
        <v>28</v>
      </c>
      <c r="D16" s="16" t="s">
        <v>29</v>
      </c>
      <c r="E16" s="17">
        <v>22101202001</v>
      </c>
      <c r="F16" s="18">
        <v>172.1</v>
      </c>
      <c r="G16" s="19">
        <v>34.42</v>
      </c>
      <c r="H16" s="19">
        <v>88</v>
      </c>
      <c r="I16" s="19">
        <v>35.2</v>
      </c>
      <c r="J16" s="19">
        <v>69.62</v>
      </c>
      <c r="K16" s="17">
        <v>4</v>
      </c>
      <c r="L16" s="41" t="s">
        <v>19</v>
      </c>
    </row>
    <row r="17" spans="1:12" ht="19.5" customHeight="1">
      <c r="A17" s="10">
        <v>12</v>
      </c>
      <c r="B17" s="16" t="s">
        <v>33</v>
      </c>
      <c r="C17" s="16" t="s">
        <v>28</v>
      </c>
      <c r="D17" s="16" t="s">
        <v>29</v>
      </c>
      <c r="E17" s="17">
        <v>22101202001</v>
      </c>
      <c r="F17" s="18">
        <v>180</v>
      </c>
      <c r="G17" s="19">
        <v>36</v>
      </c>
      <c r="H17" s="19">
        <v>83</v>
      </c>
      <c r="I17" s="42">
        <v>33.2</v>
      </c>
      <c r="J17" s="42">
        <v>69.2</v>
      </c>
      <c r="K17" s="17">
        <v>5</v>
      </c>
      <c r="L17" s="41" t="s">
        <v>19</v>
      </c>
    </row>
    <row r="18" spans="1:12" ht="19.5" customHeight="1">
      <c r="A18" s="10">
        <v>13</v>
      </c>
      <c r="B18" s="16" t="s">
        <v>34</v>
      </c>
      <c r="C18" s="16" t="s">
        <v>28</v>
      </c>
      <c r="D18" s="16" t="s">
        <v>29</v>
      </c>
      <c r="E18" s="17">
        <v>22101202001</v>
      </c>
      <c r="F18" s="18">
        <v>173</v>
      </c>
      <c r="G18" s="19">
        <v>34.599999999999994</v>
      </c>
      <c r="H18" s="19">
        <v>86.5</v>
      </c>
      <c r="I18" s="19">
        <v>34.6</v>
      </c>
      <c r="J18" s="19">
        <v>69.19999999999999</v>
      </c>
      <c r="K18" s="17">
        <v>6</v>
      </c>
      <c r="L18" s="41" t="s">
        <v>19</v>
      </c>
    </row>
    <row r="19" spans="1:12" ht="19.5" customHeight="1">
      <c r="A19" s="10">
        <v>14</v>
      </c>
      <c r="B19" s="16" t="s">
        <v>35</v>
      </c>
      <c r="C19" s="16" t="s">
        <v>28</v>
      </c>
      <c r="D19" s="16" t="s">
        <v>29</v>
      </c>
      <c r="E19" s="17">
        <v>22101202001</v>
      </c>
      <c r="F19" s="18">
        <v>174.2</v>
      </c>
      <c r="G19" s="19">
        <v>34.839999999999996</v>
      </c>
      <c r="H19" s="19">
        <v>85.3</v>
      </c>
      <c r="I19" s="19">
        <v>34.12</v>
      </c>
      <c r="J19" s="19">
        <v>68.96</v>
      </c>
      <c r="K19" s="17">
        <v>7</v>
      </c>
      <c r="L19" s="41" t="s">
        <v>19</v>
      </c>
    </row>
    <row r="20" spans="1:12" ht="19.5" customHeight="1">
      <c r="A20" s="10">
        <v>15</v>
      </c>
      <c r="B20" s="16" t="s">
        <v>36</v>
      </c>
      <c r="C20" s="16" t="s">
        <v>28</v>
      </c>
      <c r="D20" s="16" t="s">
        <v>29</v>
      </c>
      <c r="E20" s="17">
        <v>22101202001</v>
      </c>
      <c r="F20" s="18">
        <v>175.8</v>
      </c>
      <c r="G20" s="19">
        <v>35.16</v>
      </c>
      <c r="H20" s="19">
        <v>83.4</v>
      </c>
      <c r="I20" s="19">
        <v>33.36000000000001</v>
      </c>
      <c r="J20" s="19">
        <v>68.52000000000001</v>
      </c>
      <c r="K20" s="17">
        <v>8</v>
      </c>
      <c r="L20" s="41" t="s">
        <v>19</v>
      </c>
    </row>
    <row r="21" spans="1:12" ht="19.5" customHeight="1">
      <c r="A21" s="10">
        <v>16</v>
      </c>
      <c r="B21" s="16" t="s">
        <v>37</v>
      </c>
      <c r="C21" s="16" t="s">
        <v>28</v>
      </c>
      <c r="D21" s="16" t="s">
        <v>29</v>
      </c>
      <c r="E21" s="17">
        <v>22101202001</v>
      </c>
      <c r="F21" s="18">
        <v>172.7</v>
      </c>
      <c r="G21" s="19">
        <v>34.54</v>
      </c>
      <c r="H21" s="19">
        <v>83.3</v>
      </c>
      <c r="I21" s="19">
        <v>33.32</v>
      </c>
      <c r="J21" s="19">
        <v>67.86</v>
      </c>
      <c r="K21" s="17">
        <v>9</v>
      </c>
      <c r="L21" s="41" t="s">
        <v>19</v>
      </c>
    </row>
    <row r="22" spans="1:12" ht="19.5" customHeight="1">
      <c r="A22" s="10">
        <v>17</v>
      </c>
      <c r="B22" s="16" t="s">
        <v>38</v>
      </c>
      <c r="C22" s="16" t="s">
        <v>28</v>
      </c>
      <c r="D22" s="16" t="s">
        <v>29</v>
      </c>
      <c r="E22" s="17">
        <v>22101202001</v>
      </c>
      <c r="F22" s="18">
        <v>167.7</v>
      </c>
      <c r="G22" s="19">
        <v>33.54</v>
      </c>
      <c r="H22" s="19">
        <v>85.7</v>
      </c>
      <c r="I22" s="19">
        <v>34.28</v>
      </c>
      <c r="J22" s="19">
        <v>67.82</v>
      </c>
      <c r="K22" s="17">
        <v>10</v>
      </c>
      <c r="L22" s="41" t="s">
        <v>19</v>
      </c>
    </row>
    <row r="23" spans="1:12" ht="19.5" customHeight="1">
      <c r="A23" s="10">
        <v>18</v>
      </c>
      <c r="B23" s="16" t="s">
        <v>39</v>
      </c>
      <c r="C23" s="16" t="s">
        <v>28</v>
      </c>
      <c r="D23" s="16" t="s">
        <v>29</v>
      </c>
      <c r="E23" s="17">
        <v>22101202001</v>
      </c>
      <c r="F23" s="18">
        <v>175.9</v>
      </c>
      <c r="G23" s="19">
        <v>35.18</v>
      </c>
      <c r="H23" s="19">
        <v>81</v>
      </c>
      <c r="I23" s="19">
        <v>32.4</v>
      </c>
      <c r="J23" s="19">
        <v>67.58</v>
      </c>
      <c r="K23" s="17">
        <v>11</v>
      </c>
      <c r="L23" s="17" t="s">
        <v>22</v>
      </c>
    </row>
    <row r="24" spans="1:12" ht="19.5" customHeight="1">
      <c r="A24" s="10">
        <v>19</v>
      </c>
      <c r="B24" s="16" t="s">
        <v>40</v>
      </c>
      <c r="C24" s="16" t="s">
        <v>28</v>
      </c>
      <c r="D24" s="16" t="s">
        <v>29</v>
      </c>
      <c r="E24" s="17">
        <v>22101202001</v>
      </c>
      <c r="F24" s="18">
        <v>170.4</v>
      </c>
      <c r="G24" s="19">
        <v>34.08</v>
      </c>
      <c r="H24" s="19">
        <v>83.16</v>
      </c>
      <c r="I24" s="19">
        <v>33.264</v>
      </c>
      <c r="J24" s="19">
        <v>67.344</v>
      </c>
      <c r="K24" s="17">
        <v>12</v>
      </c>
      <c r="L24" s="17" t="s">
        <v>22</v>
      </c>
    </row>
    <row r="25" spans="1:12" ht="19.5" customHeight="1">
      <c r="A25" s="10">
        <v>20</v>
      </c>
      <c r="B25" s="16" t="s">
        <v>41</v>
      </c>
      <c r="C25" s="16" t="s">
        <v>28</v>
      </c>
      <c r="D25" s="16" t="s">
        <v>29</v>
      </c>
      <c r="E25" s="17">
        <v>22101202001</v>
      </c>
      <c r="F25" s="18">
        <v>165</v>
      </c>
      <c r="G25" s="19">
        <v>33</v>
      </c>
      <c r="H25" s="19">
        <v>85.6</v>
      </c>
      <c r="I25" s="19">
        <v>34.24</v>
      </c>
      <c r="J25" s="19">
        <v>67.24000000000001</v>
      </c>
      <c r="K25" s="17">
        <v>13</v>
      </c>
      <c r="L25" s="17" t="s">
        <v>22</v>
      </c>
    </row>
    <row r="26" spans="1:12" ht="19.5" customHeight="1">
      <c r="A26" s="10">
        <v>21</v>
      </c>
      <c r="B26" s="16" t="s">
        <v>42</v>
      </c>
      <c r="C26" s="16" t="s">
        <v>28</v>
      </c>
      <c r="D26" s="16" t="s">
        <v>29</v>
      </c>
      <c r="E26" s="17">
        <v>22101202001</v>
      </c>
      <c r="F26" s="18">
        <v>164.4</v>
      </c>
      <c r="G26" s="19">
        <v>32.88</v>
      </c>
      <c r="H26" s="19">
        <v>85.6</v>
      </c>
      <c r="I26" s="19">
        <v>34.24</v>
      </c>
      <c r="J26" s="19">
        <v>67.12</v>
      </c>
      <c r="K26" s="17">
        <v>14</v>
      </c>
      <c r="L26" s="17" t="s">
        <v>22</v>
      </c>
    </row>
    <row r="27" spans="1:12" ht="19.5" customHeight="1">
      <c r="A27" s="10">
        <v>22</v>
      </c>
      <c r="B27" s="16" t="s">
        <v>43</v>
      </c>
      <c r="C27" s="16" t="s">
        <v>28</v>
      </c>
      <c r="D27" s="16" t="s">
        <v>29</v>
      </c>
      <c r="E27" s="17">
        <v>22101202001</v>
      </c>
      <c r="F27" s="18">
        <v>172.2</v>
      </c>
      <c r="G27" s="19">
        <v>34.44</v>
      </c>
      <c r="H27" s="19">
        <v>81.1</v>
      </c>
      <c r="I27" s="19">
        <v>32.44</v>
      </c>
      <c r="J27" s="19">
        <v>66.88</v>
      </c>
      <c r="K27" s="17">
        <v>15</v>
      </c>
      <c r="L27" s="17" t="s">
        <v>22</v>
      </c>
    </row>
    <row r="28" spans="1:12" ht="19.5" customHeight="1">
      <c r="A28" s="10">
        <v>23</v>
      </c>
      <c r="B28" s="16" t="s">
        <v>44</v>
      </c>
      <c r="C28" s="16" t="s">
        <v>28</v>
      </c>
      <c r="D28" s="16" t="s">
        <v>29</v>
      </c>
      <c r="E28" s="17">
        <v>22101202001</v>
      </c>
      <c r="F28" s="18">
        <v>166.7</v>
      </c>
      <c r="G28" s="19">
        <v>33.339999999999996</v>
      </c>
      <c r="H28" s="19">
        <v>83.54</v>
      </c>
      <c r="I28" s="19">
        <v>33.416000000000004</v>
      </c>
      <c r="J28" s="19">
        <v>66.756</v>
      </c>
      <c r="K28" s="17">
        <v>16</v>
      </c>
      <c r="L28" s="17" t="s">
        <v>22</v>
      </c>
    </row>
    <row r="29" spans="1:12" ht="19.5" customHeight="1">
      <c r="A29" s="10">
        <v>24</v>
      </c>
      <c r="B29" s="16" t="s">
        <v>45</v>
      </c>
      <c r="C29" s="16" t="s">
        <v>28</v>
      </c>
      <c r="D29" s="16" t="s">
        <v>29</v>
      </c>
      <c r="E29" s="17">
        <v>22101202001</v>
      </c>
      <c r="F29" s="18">
        <v>173.9</v>
      </c>
      <c r="G29" s="19">
        <v>34.78</v>
      </c>
      <c r="H29" s="19">
        <v>79.9</v>
      </c>
      <c r="I29" s="19">
        <v>31.960000000000004</v>
      </c>
      <c r="J29" s="19">
        <v>66.74000000000001</v>
      </c>
      <c r="K29" s="17">
        <v>17</v>
      </c>
      <c r="L29" s="17" t="s">
        <v>22</v>
      </c>
    </row>
    <row r="30" spans="1:12" ht="19.5" customHeight="1">
      <c r="A30" s="10">
        <v>25</v>
      </c>
      <c r="B30" s="16" t="s">
        <v>46</v>
      </c>
      <c r="C30" s="16" t="s">
        <v>28</v>
      </c>
      <c r="D30" s="16" t="s">
        <v>29</v>
      </c>
      <c r="E30" s="17">
        <v>22101202001</v>
      </c>
      <c r="F30" s="18">
        <v>169.5</v>
      </c>
      <c r="G30" s="19">
        <v>33.9</v>
      </c>
      <c r="H30" s="19">
        <v>81.34</v>
      </c>
      <c r="I30" s="19">
        <v>32.536</v>
      </c>
      <c r="J30" s="19">
        <v>66.436</v>
      </c>
      <c r="K30" s="17">
        <v>18</v>
      </c>
      <c r="L30" s="17" t="s">
        <v>22</v>
      </c>
    </row>
    <row r="31" spans="1:12" ht="19.5" customHeight="1">
      <c r="A31" s="10">
        <v>26</v>
      </c>
      <c r="B31" s="16" t="s">
        <v>47</v>
      </c>
      <c r="C31" s="16" t="s">
        <v>28</v>
      </c>
      <c r="D31" s="16" t="s">
        <v>29</v>
      </c>
      <c r="E31" s="17">
        <v>22101202001</v>
      </c>
      <c r="F31" s="18">
        <v>164.3</v>
      </c>
      <c r="G31" s="19">
        <v>32.86</v>
      </c>
      <c r="H31" s="19">
        <v>83.5</v>
      </c>
      <c r="I31" s="19">
        <v>33.4</v>
      </c>
      <c r="J31" s="19">
        <v>66.25999999999999</v>
      </c>
      <c r="K31" s="17">
        <v>19</v>
      </c>
      <c r="L31" s="17" t="s">
        <v>22</v>
      </c>
    </row>
    <row r="32" spans="1:12" ht="19.5" customHeight="1">
      <c r="A32" s="10">
        <v>27</v>
      </c>
      <c r="B32" s="16" t="s">
        <v>48</v>
      </c>
      <c r="C32" s="16" t="s">
        <v>28</v>
      </c>
      <c r="D32" s="16" t="s">
        <v>29</v>
      </c>
      <c r="E32" s="17">
        <v>22101202001</v>
      </c>
      <c r="F32" s="18">
        <v>168.4</v>
      </c>
      <c r="G32" s="19">
        <v>33.68</v>
      </c>
      <c r="H32" s="19">
        <v>81.2</v>
      </c>
      <c r="I32" s="19">
        <v>32.480000000000004</v>
      </c>
      <c r="J32" s="19">
        <v>66.16</v>
      </c>
      <c r="K32" s="17">
        <v>20</v>
      </c>
      <c r="L32" s="17" t="s">
        <v>22</v>
      </c>
    </row>
    <row r="33" spans="1:12" ht="19.5" customHeight="1">
      <c r="A33" s="10">
        <v>28</v>
      </c>
      <c r="B33" s="16" t="s">
        <v>49</v>
      </c>
      <c r="C33" s="16" t="s">
        <v>28</v>
      </c>
      <c r="D33" s="16" t="s">
        <v>29</v>
      </c>
      <c r="E33" s="17">
        <v>22101202001</v>
      </c>
      <c r="F33" s="18">
        <v>165.2</v>
      </c>
      <c r="G33" s="19">
        <v>33.04</v>
      </c>
      <c r="H33" s="19">
        <v>81.5</v>
      </c>
      <c r="I33" s="19">
        <v>32.6</v>
      </c>
      <c r="J33" s="19">
        <v>65.64</v>
      </c>
      <c r="K33" s="17">
        <v>21</v>
      </c>
      <c r="L33" s="17" t="s">
        <v>22</v>
      </c>
    </row>
    <row r="34" spans="1:12" ht="19.5" customHeight="1">
      <c r="A34" s="10">
        <v>29</v>
      </c>
      <c r="B34" s="16" t="s">
        <v>50</v>
      </c>
      <c r="C34" s="16" t="s">
        <v>28</v>
      </c>
      <c r="D34" s="16" t="s">
        <v>29</v>
      </c>
      <c r="E34" s="17">
        <v>22101202001</v>
      </c>
      <c r="F34" s="18">
        <v>166.7</v>
      </c>
      <c r="G34" s="19">
        <v>33.339999999999996</v>
      </c>
      <c r="H34" s="19">
        <v>80.7</v>
      </c>
      <c r="I34" s="19">
        <v>32.28</v>
      </c>
      <c r="J34" s="19">
        <v>65.62</v>
      </c>
      <c r="K34" s="17">
        <v>22</v>
      </c>
      <c r="L34" s="17" t="s">
        <v>22</v>
      </c>
    </row>
    <row r="35" spans="1:12" ht="19.5" customHeight="1">
      <c r="A35" s="10">
        <v>30</v>
      </c>
      <c r="B35" s="16" t="s">
        <v>51</v>
      </c>
      <c r="C35" s="16" t="s">
        <v>28</v>
      </c>
      <c r="D35" s="16" t="s">
        <v>29</v>
      </c>
      <c r="E35" s="17">
        <v>22101202001</v>
      </c>
      <c r="F35" s="18">
        <v>164.9</v>
      </c>
      <c r="G35" s="19">
        <v>32.98</v>
      </c>
      <c r="H35" s="19">
        <v>81.56</v>
      </c>
      <c r="I35" s="19">
        <v>32.624</v>
      </c>
      <c r="J35" s="19">
        <v>65.604</v>
      </c>
      <c r="K35" s="17">
        <v>23</v>
      </c>
      <c r="L35" s="17" t="s">
        <v>22</v>
      </c>
    </row>
    <row r="36" spans="1:12" ht="19.5" customHeight="1">
      <c r="A36" s="10">
        <v>31</v>
      </c>
      <c r="B36" s="16" t="s">
        <v>52</v>
      </c>
      <c r="C36" s="16" t="s">
        <v>28</v>
      </c>
      <c r="D36" s="16" t="s">
        <v>29</v>
      </c>
      <c r="E36" s="17">
        <v>22101202001</v>
      </c>
      <c r="F36" s="18">
        <v>165.5</v>
      </c>
      <c r="G36" s="20">
        <v>33.099999999999994</v>
      </c>
      <c r="H36" s="20">
        <v>80.96</v>
      </c>
      <c r="I36" s="43">
        <v>32.384</v>
      </c>
      <c r="J36" s="20">
        <v>65.484</v>
      </c>
      <c r="K36" s="44">
        <v>24</v>
      </c>
      <c r="L36" s="17" t="s">
        <v>22</v>
      </c>
    </row>
    <row r="37" spans="1:12" ht="19.5" customHeight="1">
      <c r="A37" s="10">
        <v>32</v>
      </c>
      <c r="B37" s="16" t="s">
        <v>53</v>
      </c>
      <c r="C37" s="16" t="s">
        <v>28</v>
      </c>
      <c r="D37" s="16" t="s">
        <v>29</v>
      </c>
      <c r="E37" s="17">
        <v>22101202001</v>
      </c>
      <c r="F37" s="18">
        <v>165.8</v>
      </c>
      <c r="G37" s="20">
        <v>33.160000000000004</v>
      </c>
      <c r="H37" s="20">
        <v>80.4</v>
      </c>
      <c r="I37" s="43">
        <v>32.160000000000004</v>
      </c>
      <c r="J37" s="20">
        <v>65.32000000000001</v>
      </c>
      <c r="K37" s="44">
        <v>25</v>
      </c>
      <c r="L37" s="17" t="s">
        <v>22</v>
      </c>
    </row>
    <row r="38" spans="1:12" ht="19.5" customHeight="1">
      <c r="A38" s="10">
        <v>33</v>
      </c>
      <c r="B38" s="16">
        <v>5452301004902</v>
      </c>
      <c r="C38" s="16" t="s">
        <v>28</v>
      </c>
      <c r="D38" s="16" t="s">
        <v>29</v>
      </c>
      <c r="E38" s="17">
        <v>22101202001</v>
      </c>
      <c r="F38" s="18">
        <v>172.5</v>
      </c>
      <c r="G38" s="21">
        <v>34.5</v>
      </c>
      <c r="H38" s="21">
        <v>76.8</v>
      </c>
      <c r="I38" s="21">
        <v>30.72</v>
      </c>
      <c r="J38" s="21">
        <v>65.22</v>
      </c>
      <c r="K38" s="45">
        <v>26</v>
      </c>
      <c r="L38" s="17" t="s">
        <v>22</v>
      </c>
    </row>
    <row r="39" spans="1:12" ht="19.5" customHeight="1">
      <c r="A39" s="10">
        <v>34</v>
      </c>
      <c r="B39" s="16" t="s">
        <v>54</v>
      </c>
      <c r="C39" s="16" t="s">
        <v>28</v>
      </c>
      <c r="D39" s="16" t="s">
        <v>29</v>
      </c>
      <c r="E39" s="17">
        <v>22101202001</v>
      </c>
      <c r="F39" s="18">
        <v>163.6</v>
      </c>
      <c r="G39" s="21">
        <v>32.72</v>
      </c>
      <c r="H39" s="21">
        <v>78.2</v>
      </c>
      <c r="I39" s="21">
        <v>31.28</v>
      </c>
      <c r="J39" s="21">
        <v>64</v>
      </c>
      <c r="K39" s="45">
        <v>27</v>
      </c>
      <c r="L39" s="17" t="s">
        <v>22</v>
      </c>
    </row>
    <row r="40" spans="1:12" ht="19.5" customHeight="1">
      <c r="A40" s="10">
        <v>35</v>
      </c>
      <c r="B40" s="16" t="s">
        <v>55</v>
      </c>
      <c r="C40" s="16" t="s">
        <v>28</v>
      </c>
      <c r="D40" s="16" t="s">
        <v>29</v>
      </c>
      <c r="E40" s="17">
        <v>22101202001</v>
      </c>
      <c r="F40" s="18">
        <v>164.3</v>
      </c>
      <c r="G40" s="21">
        <v>32.86</v>
      </c>
      <c r="H40" s="21">
        <v>77.6</v>
      </c>
      <c r="I40" s="21">
        <v>31.04</v>
      </c>
      <c r="J40" s="21">
        <v>63.9</v>
      </c>
      <c r="K40" s="45">
        <v>28</v>
      </c>
      <c r="L40" s="17" t="s">
        <v>22</v>
      </c>
    </row>
    <row r="41" spans="1:12" ht="19.5" customHeight="1">
      <c r="A41" s="10">
        <v>36</v>
      </c>
      <c r="B41" s="16" t="s">
        <v>56</v>
      </c>
      <c r="C41" s="16" t="s">
        <v>28</v>
      </c>
      <c r="D41" s="16" t="s">
        <v>29</v>
      </c>
      <c r="E41" s="17">
        <v>22101202001</v>
      </c>
      <c r="F41" s="18">
        <v>168.3</v>
      </c>
      <c r="G41" s="21">
        <v>33.66</v>
      </c>
      <c r="H41" s="22" t="s">
        <v>57</v>
      </c>
      <c r="I41" s="46"/>
      <c r="J41" s="21">
        <v>33.66</v>
      </c>
      <c r="K41" s="28">
        <v>29</v>
      </c>
      <c r="L41" s="17" t="s">
        <v>22</v>
      </c>
    </row>
    <row r="42" spans="1:12" ht="19.5" customHeight="1">
      <c r="A42" s="10">
        <v>37</v>
      </c>
      <c r="B42" s="23" t="s">
        <v>58</v>
      </c>
      <c r="C42" s="24" t="s">
        <v>59</v>
      </c>
      <c r="D42" s="24" t="s">
        <v>60</v>
      </c>
      <c r="E42" s="24">
        <v>22101202101</v>
      </c>
      <c r="F42" s="25">
        <v>167.4</v>
      </c>
      <c r="G42" s="26">
        <v>33.48</v>
      </c>
      <c r="H42" s="26">
        <v>76.97</v>
      </c>
      <c r="I42" s="26">
        <v>30.788</v>
      </c>
      <c r="J42" s="26">
        <v>64.268</v>
      </c>
      <c r="K42" s="47">
        <v>1</v>
      </c>
      <c r="L42" s="24" t="s">
        <v>19</v>
      </c>
    </row>
    <row r="43" spans="1:12" ht="19.5" customHeight="1">
      <c r="A43" s="10">
        <v>38</v>
      </c>
      <c r="B43" s="23" t="s">
        <v>61</v>
      </c>
      <c r="C43" s="24" t="s">
        <v>59</v>
      </c>
      <c r="D43" s="24" t="s">
        <v>60</v>
      </c>
      <c r="E43" s="24">
        <v>22101202101</v>
      </c>
      <c r="F43" s="25">
        <v>157.8</v>
      </c>
      <c r="G43" s="26">
        <v>31.56</v>
      </c>
      <c r="H43" s="26">
        <v>74.51</v>
      </c>
      <c r="I43" s="26">
        <v>29.804000000000002</v>
      </c>
      <c r="J43" s="26">
        <v>61.364000000000004</v>
      </c>
      <c r="K43" s="47">
        <v>2</v>
      </c>
      <c r="L43" s="24" t="s">
        <v>22</v>
      </c>
    </row>
    <row r="44" spans="1:12" ht="19.5" customHeight="1">
      <c r="A44" s="10">
        <v>39</v>
      </c>
      <c r="B44" s="23" t="s">
        <v>62</v>
      </c>
      <c r="C44" s="24" t="s">
        <v>59</v>
      </c>
      <c r="D44" s="24" t="s">
        <v>60</v>
      </c>
      <c r="E44" s="24">
        <v>22101202101</v>
      </c>
      <c r="F44" s="25">
        <v>147.9</v>
      </c>
      <c r="G44" s="26">
        <v>29.58</v>
      </c>
      <c r="H44" s="26">
        <v>75.11</v>
      </c>
      <c r="I44" s="26">
        <v>30.044</v>
      </c>
      <c r="J44" s="26">
        <v>59.624</v>
      </c>
      <c r="K44" s="47">
        <v>3</v>
      </c>
      <c r="L44" s="24" t="s">
        <v>22</v>
      </c>
    </row>
    <row r="45" spans="1:12" ht="19.5" customHeight="1">
      <c r="A45" s="10">
        <v>40</v>
      </c>
      <c r="B45" s="27" t="s">
        <v>63</v>
      </c>
      <c r="C45" s="24" t="s">
        <v>59</v>
      </c>
      <c r="D45" s="27" t="s">
        <v>64</v>
      </c>
      <c r="E45" s="28">
        <v>22101202102</v>
      </c>
      <c r="F45" s="29">
        <v>175</v>
      </c>
      <c r="G45" s="29">
        <v>35</v>
      </c>
      <c r="H45" s="29">
        <v>81.65</v>
      </c>
      <c r="I45" s="29">
        <v>32.660000000000004</v>
      </c>
      <c r="J45" s="29">
        <v>67.66</v>
      </c>
      <c r="K45" s="28">
        <v>1</v>
      </c>
      <c r="L45" s="27" t="s">
        <v>19</v>
      </c>
    </row>
    <row r="46" spans="1:12" ht="19.5" customHeight="1">
      <c r="A46" s="10">
        <v>41</v>
      </c>
      <c r="B46" s="27" t="s">
        <v>65</v>
      </c>
      <c r="C46" s="24" t="s">
        <v>59</v>
      </c>
      <c r="D46" s="27" t="s">
        <v>64</v>
      </c>
      <c r="E46" s="28">
        <v>22101202102</v>
      </c>
      <c r="F46" s="29">
        <v>133.6</v>
      </c>
      <c r="G46" s="29">
        <v>26.72</v>
      </c>
      <c r="H46" s="22" t="s">
        <v>57</v>
      </c>
      <c r="I46" s="48"/>
      <c r="J46" s="29">
        <v>26.72</v>
      </c>
      <c r="K46" s="28">
        <v>2</v>
      </c>
      <c r="L46" s="27" t="s">
        <v>22</v>
      </c>
    </row>
    <row r="47" spans="1:12" ht="19.5" customHeight="1">
      <c r="A47" s="10">
        <v>42</v>
      </c>
      <c r="B47" s="23" t="s">
        <v>66</v>
      </c>
      <c r="C47" s="24" t="s">
        <v>59</v>
      </c>
      <c r="D47" s="24" t="s">
        <v>67</v>
      </c>
      <c r="E47" s="24">
        <v>22101202103</v>
      </c>
      <c r="F47" s="25">
        <v>166.9</v>
      </c>
      <c r="G47" s="26">
        <v>33.379999999999995</v>
      </c>
      <c r="H47" s="26">
        <v>82.91</v>
      </c>
      <c r="I47" s="26">
        <v>33.164</v>
      </c>
      <c r="J47" s="26">
        <v>66.544</v>
      </c>
      <c r="K47" s="47">
        <v>1</v>
      </c>
      <c r="L47" s="24" t="s">
        <v>19</v>
      </c>
    </row>
    <row r="48" spans="1:12" ht="19.5" customHeight="1">
      <c r="A48" s="10">
        <v>43</v>
      </c>
      <c r="B48" s="23" t="s">
        <v>68</v>
      </c>
      <c r="C48" s="24" t="s">
        <v>59</v>
      </c>
      <c r="D48" s="24" t="s">
        <v>67</v>
      </c>
      <c r="E48" s="24">
        <v>22101202103</v>
      </c>
      <c r="F48" s="25">
        <v>161.4</v>
      </c>
      <c r="G48" s="26">
        <v>32.28</v>
      </c>
      <c r="H48" s="26">
        <v>79.11</v>
      </c>
      <c r="I48" s="26">
        <v>31.644000000000002</v>
      </c>
      <c r="J48" s="26">
        <v>63.92400000000001</v>
      </c>
      <c r="K48" s="47">
        <v>2</v>
      </c>
      <c r="L48" s="24" t="s">
        <v>19</v>
      </c>
    </row>
    <row r="49" spans="1:12" ht="19.5" customHeight="1">
      <c r="A49" s="10">
        <v>44</v>
      </c>
      <c r="B49" s="30" t="s">
        <v>69</v>
      </c>
      <c r="C49" s="24" t="s">
        <v>59</v>
      </c>
      <c r="D49" s="31" t="s">
        <v>67</v>
      </c>
      <c r="E49" s="31">
        <v>22101202103</v>
      </c>
      <c r="F49" s="32">
        <v>159.4</v>
      </c>
      <c r="G49" s="33">
        <v>31.88</v>
      </c>
      <c r="H49" s="33">
        <v>73</v>
      </c>
      <c r="I49" s="32">
        <v>29.200000000000003</v>
      </c>
      <c r="J49" s="33">
        <v>61.08</v>
      </c>
      <c r="K49" s="49">
        <v>3</v>
      </c>
      <c r="L49" s="41" t="s">
        <v>22</v>
      </c>
    </row>
    <row r="50" spans="1:12" ht="19.5" customHeight="1">
      <c r="A50" s="10">
        <v>45</v>
      </c>
      <c r="B50" s="30" t="s">
        <v>70</v>
      </c>
      <c r="C50" s="24" t="s">
        <v>59</v>
      </c>
      <c r="D50" s="31" t="s">
        <v>67</v>
      </c>
      <c r="E50" s="31">
        <v>22101202103</v>
      </c>
      <c r="F50" s="32">
        <v>148.2</v>
      </c>
      <c r="G50" s="33">
        <v>29.639999999999997</v>
      </c>
      <c r="H50" s="33">
        <v>71.71</v>
      </c>
      <c r="I50" s="32">
        <v>28.683999999999997</v>
      </c>
      <c r="J50" s="33">
        <v>58.324</v>
      </c>
      <c r="K50" s="49">
        <v>4</v>
      </c>
      <c r="L50" s="41" t="s">
        <v>22</v>
      </c>
    </row>
    <row r="51" spans="1:12" ht="19.5" customHeight="1">
      <c r="A51" s="10">
        <v>46</v>
      </c>
      <c r="B51" s="27" t="s">
        <v>71</v>
      </c>
      <c r="C51" s="24" t="s">
        <v>59</v>
      </c>
      <c r="D51" s="27" t="s">
        <v>67</v>
      </c>
      <c r="E51" s="28">
        <v>22101202103</v>
      </c>
      <c r="F51" s="29">
        <v>143.6</v>
      </c>
      <c r="G51" s="29">
        <v>28.72</v>
      </c>
      <c r="H51" s="34" t="s">
        <v>57</v>
      </c>
      <c r="I51" s="34"/>
      <c r="J51" s="29">
        <v>28.72</v>
      </c>
      <c r="K51" s="28">
        <v>5</v>
      </c>
      <c r="L51" s="27" t="s">
        <v>22</v>
      </c>
    </row>
    <row r="52" spans="1:12" ht="19.5" customHeight="1">
      <c r="A52" s="10">
        <v>47</v>
      </c>
      <c r="B52" s="23" t="s">
        <v>72</v>
      </c>
      <c r="C52" s="24" t="s">
        <v>59</v>
      </c>
      <c r="D52" s="24" t="s">
        <v>73</v>
      </c>
      <c r="E52" s="24">
        <v>22101202104</v>
      </c>
      <c r="F52" s="25">
        <v>160.9</v>
      </c>
      <c r="G52" s="26">
        <v>32.18</v>
      </c>
      <c r="H52" s="26">
        <v>78.86</v>
      </c>
      <c r="I52" s="26">
        <v>31.544</v>
      </c>
      <c r="J52" s="26">
        <v>63.724000000000004</v>
      </c>
      <c r="K52" s="47">
        <v>1</v>
      </c>
      <c r="L52" s="24" t="s">
        <v>19</v>
      </c>
    </row>
    <row r="53" spans="1:12" ht="19.5" customHeight="1">
      <c r="A53" s="10">
        <v>48</v>
      </c>
      <c r="B53" s="23" t="s">
        <v>74</v>
      </c>
      <c r="C53" s="24" t="s">
        <v>59</v>
      </c>
      <c r="D53" s="24" t="s">
        <v>73</v>
      </c>
      <c r="E53" s="24">
        <v>22101202104</v>
      </c>
      <c r="F53" s="25">
        <v>140</v>
      </c>
      <c r="G53" s="26">
        <v>27.999999999999996</v>
      </c>
      <c r="H53" s="26">
        <v>69.43</v>
      </c>
      <c r="I53" s="50">
        <v>27.772000000000006</v>
      </c>
      <c r="J53" s="50">
        <v>55.772000000000006</v>
      </c>
      <c r="K53" s="47">
        <v>2</v>
      </c>
      <c r="L53" s="24" t="s">
        <v>22</v>
      </c>
    </row>
    <row r="54" spans="1:12" ht="19.5" customHeight="1">
      <c r="A54" s="10">
        <v>49</v>
      </c>
      <c r="B54" s="23" t="s">
        <v>75</v>
      </c>
      <c r="C54" s="24" t="s">
        <v>59</v>
      </c>
      <c r="D54" s="24" t="s">
        <v>73</v>
      </c>
      <c r="E54" s="24">
        <v>22101202104</v>
      </c>
      <c r="F54" s="25">
        <v>137.8</v>
      </c>
      <c r="G54" s="26">
        <v>27.56</v>
      </c>
      <c r="H54" s="26">
        <v>69.51</v>
      </c>
      <c r="I54" s="26">
        <v>27.804000000000002</v>
      </c>
      <c r="J54" s="26">
        <v>55.364000000000004</v>
      </c>
      <c r="K54" s="47">
        <v>3</v>
      </c>
      <c r="L54" s="24" t="s">
        <v>22</v>
      </c>
    </row>
    <row r="55" spans="1:12" ht="19.5" customHeight="1">
      <c r="A55" s="10">
        <v>50</v>
      </c>
      <c r="B55" s="27" t="s">
        <v>76</v>
      </c>
      <c r="C55" s="24" t="s">
        <v>59</v>
      </c>
      <c r="D55" s="27" t="s">
        <v>77</v>
      </c>
      <c r="E55" s="28">
        <v>22101202106</v>
      </c>
      <c r="F55" s="29">
        <v>170.3</v>
      </c>
      <c r="G55" s="29">
        <v>34.06</v>
      </c>
      <c r="H55" s="29">
        <v>75.71</v>
      </c>
      <c r="I55" s="29">
        <v>30.284</v>
      </c>
      <c r="J55" s="29">
        <v>64.344</v>
      </c>
      <c r="K55" s="28">
        <v>1</v>
      </c>
      <c r="L55" s="27" t="s">
        <v>19</v>
      </c>
    </row>
    <row r="56" spans="1:12" ht="19.5" customHeight="1">
      <c r="A56" s="10">
        <v>51</v>
      </c>
      <c r="B56" s="27" t="s">
        <v>78</v>
      </c>
      <c r="C56" s="24" t="s">
        <v>59</v>
      </c>
      <c r="D56" s="27" t="s">
        <v>77</v>
      </c>
      <c r="E56" s="28">
        <v>22101202106</v>
      </c>
      <c r="F56" s="29">
        <v>150.7</v>
      </c>
      <c r="G56" s="29">
        <v>30.139999999999993</v>
      </c>
      <c r="H56" s="29">
        <v>81.9</v>
      </c>
      <c r="I56" s="29">
        <v>32.760000000000005</v>
      </c>
      <c r="J56" s="29">
        <v>62.9</v>
      </c>
      <c r="K56" s="28">
        <v>2</v>
      </c>
      <c r="L56" s="27" t="s">
        <v>22</v>
      </c>
    </row>
    <row r="57" spans="1:12" ht="19.5" customHeight="1">
      <c r="A57" s="10">
        <v>52</v>
      </c>
      <c r="B57" s="27" t="s">
        <v>79</v>
      </c>
      <c r="C57" s="24" t="s">
        <v>59</v>
      </c>
      <c r="D57" s="27" t="s">
        <v>77</v>
      </c>
      <c r="E57" s="28">
        <v>22101202106</v>
      </c>
      <c r="F57" s="29">
        <v>154.9</v>
      </c>
      <c r="G57" s="29">
        <v>30.979999999999997</v>
      </c>
      <c r="H57" s="29">
        <v>75.55</v>
      </c>
      <c r="I57" s="29">
        <v>30.22</v>
      </c>
      <c r="J57" s="29">
        <v>61.2</v>
      </c>
      <c r="K57" s="28">
        <v>3</v>
      </c>
      <c r="L57" s="27" t="s">
        <v>22</v>
      </c>
    </row>
    <row r="58" spans="1:12" ht="19.5" customHeight="1">
      <c r="A58" s="10">
        <v>53</v>
      </c>
      <c r="B58" s="23" t="s">
        <v>80</v>
      </c>
      <c r="C58" s="24" t="s">
        <v>59</v>
      </c>
      <c r="D58" s="24" t="s">
        <v>81</v>
      </c>
      <c r="E58" s="24">
        <v>22101202108</v>
      </c>
      <c r="F58" s="25">
        <v>151.1</v>
      </c>
      <c r="G58" s="26">
        <v>30.22</v>
      </c>
      <c r="H58" s="34" t="s">
        <v>57</v>
      </c>
      <c r="I58" s="34"/>
      <c r="J58" s="26">
        <v>30.22</v>
      </c>
      <c r="K58" s="28">
        <v>1</v>
      </c>
      <c r="L58" s="24" t="s">
        <v>22</v>
      </c>
    </row>
    <row r="59" spans="1:12" ht="19.5" customHeight="1">
      <c r="A59" s="10">
        <v>54</v>
      </c>
      <c r="B59" s="27" t="s">
        <v>82</v>
      </c>
      <c r="C59" s="24" t="s">
        <v>59</v>
      </c>
      <c r="D59" s="27" t="s">
        <v>83</v>
      </c>
      <c r="E59" s="28">
        <v>22101202110</v>
      </c>
      <c r="F59" s="29">
        <v>180</v>
      </c>
      <c r="G59" s="29">
        <v>36</v>
      </c>
      <c r="H59" s="29">
        <v>72.68</v>
      </c>
      <c r="I59" s="29">
        <v>29.072000000000003</v>
      </c>
      <c r="J59" s="29">
        <v>65.072</v>
      </c>
      <c r="K59" s="28">
        <v>1</v>
      </c>
      <c r="L59" s="27" t="s">
        <v>19</v>
      </c>
    </row>
    <row r="60" spans="1:12" ht="19.5" customHeight="1">
      <c r="A60" s="10">
        <v>55</v>
      </c>
      <c r="B60" s="27" t="s">
        <v>84</v>
      </c>
      <c r="C60" s="24" t="s">
        <v>59</v>
      </c>
      <c r="D60" s="27" t="s">
        <v>83</v>
      </c>
      <c r="E60" s="28">
        <v>22101202110</v>
      </c>
      <c r="F60" s="29">
        <v>141.7</v>
      </c>
      <c r="G60" s="29">
        <v>28.339999999999996</v>
      </c>
      <c r="H60" s="29">
        <v>71.7</v>
      </c>
      <c r="I60" s="29">
        <v>28.680000000000003</v>
      </c>
      <c r="J60" s="29">
        <v>57.02</v>
      </c>
      <c r="K60" s="28">
        <v>2</v>
      </c>
      <c r="L60" s="27" t="s">
        <v>22</v>
      </c>
    </row>
    <row r="61" spans="1:12" ht="19.5" customHeight="1">
      <c r="A61" s="10">
        <v>56</v>
      </c>
      <c r="B61" s="27" t="s">
        <v>85</v>
      </c>
      <c r="C61" s="24" t="s">
        <v>59</v>
      </c>
      <c r="D61" s="27" t="s">
        <v>83</v>
      </c>
      <c r="E61" s="28">
        <v>22101202110</v>
      </c>
      <c r="F61" s="29">
        <v>159.2</v>
      </c>
      <c r="G61" s="29">
        <v>31.839999999999996</v>
      </c>
      <c r="H61" s="34" t="s">
        <v>57</v>
      </c>
      <c r="I61" s="34"/>
      <c r="J61" s="29">
        <v>31.839999999999996</v>
      </c>
      <c r="K61" s="28">
        <v>3</v>
      </c>
      <c r="L61" s="27" t="s">
        <v>22</v>
      </c>
    </row>
    <row r="62" spans="1:12" ht="19.5" customHeight="1">
      <c r="A62" s="10">
        <v>57</v>
      </c>
      <c r="B62" s="35" t="s">
        <v>86</v>
      </c>
      <c r="C62" s="24" t="s">
        <v>59</v>
      </c>
      <c r="D62" s="24" t="s">
        <v>87</v>
      </c>
      <c r="E62" s="24">
        <v>22101202111</v>
      </c>
      <c r="F62" s="36">
        <v>155.7</v>
      </c>
      <c r="G62" s="37">
        <v>31.139999999999997</v>
      </c>
      <c r="H62" s="37">
        <v>78.51</v>
      </c>
      <c r="I62" s="37">
        <v>31.404000000000003</v>
      </c>
      <c r="J62" s="37">
        <v>62.544</v>
      </c>
      <c r="K62" s="51">
        <v>1</v>
      </c>
      <c r="L62" s="24" t="s">
        <v>19</v>
      </c>
    </row>
    <row r="63" spans="1:12" ht="19.5" customHeight="1">
      <c r="A63" s="10">
        <v>58</v>
      </c>
      <c r="B63" s="23" t="s">
        <v>88</v>
      </c>
      <c r="C63" s="24" t="s">
        <v>59</v>
      </c>
      <c r="D63" s="24" t="s">
        <v>87</v>
      </c>
      <c r="E63" s="24">
        <v>22101202111</v>
      </c>
      <c r="F63" s="25">
        <v>149.2</v>
      </c>
      <c r="G63" s="26">
        <v>29.839999999999996</v>
      </c>
      <c r="H63" s="26">
        <v>73.3</v>
      </c>
      <c r="I63" s="26">
        <v>29.32</v>
      </c>
      <c r="J63" s="26">
        <v>59.16</v>
      </c>
      <c r="K63" s="47">
        <v>2</v>
      </c>
      <c r="L63" s="24" t="s">
        <v>22</v>
      </c>
    </row>
    <row r="64" spans="1:12" ht="19.5" customHeight="1">
      <c r="A64" s="10">
        <v>59</v>
      </c>
      <c r="B64" s="23" t="s">
        <v>89</v>
      </c>
      <c r="C64" s="24" t="s">
        <v>59</v>
      </c>
      <c r="D64" s="24" t="s">
        <v>87</v>
      </c>
      <c r="E64" s="24">
        <v>22101202111</v>
      </c>
      <c r="F64" s="25">
        <v>143.5</v>
      </c>
      <c r="G64" s="26">
        <v>28.7</v>
      </c>
      <c r="H64" s="26">
        <v>73.46</v>
      </c>
      <c r="I64" s="26">
        <v>29.384</v>
      </c>
      <c r="J64" s="26">
        <v>58.084</v>
      </c>
      <c r="K64" s="47">
        <v>3</v>
      </c>
      <c r="L64" s="24" t="s">
        <v>22</v>
      </c>
    </row>
    <row r="65" spans="1:12" ht="19.5" customHeight="1">
      <c r="A65" s="10">
        <v>60</v>
      </c>
      <c r="B65" s="23" t="s">
        <v>90</v>
      </c>
      <c r="C65" s="24" t="s">
        <v>59</v>
      </c>
      <c r="D65" s="24" t="s">
        <v>91</v>
      </c>
      <c r="E65" s="24">
        <v>22101202112</v>
      </c>
      <c r="F65" s="25">
        <v>205.9</v>
      </c>
      <c r="G65" s="26">
        <v>41.18</v>
      </c>
      <c r="H65" s="26">
        <v>78.7</v>
      </c>
      <c r="I65" s="26">
        <v>31.480000000000004</v>
      </c>
      <c r="J65" s="26">
        <v>72.66</v>
      </c>
      <c r="K65" s="47">
        <v>1</v>
      </c>
      <c r="L65" s="24" t="s">
        <v>19</v>
      </c>
    </row>
    <row r="66" spans="1:12" ht="19.5" customHeight="1">
      <c r="A66" s="10">
        <v>61</v>
      </c>
      <c r="B66" s="23" t="s">
        <v>92</v>
      </c>
      <c r="C66" s="24" t="s">
        <v>59</v>
      </c>
      <c r="D66" s="24" t="s">
        <v>91</v>
      </c>
      <c r="E66" s="24">
        <v>22101202112</v>
      </c>
      <c r="F66" s="25">
        <v>197.1</v>
      </c>
      <c r="G66" s="26">
        <v>39.42</v>
      </c>
      <c r="H66" s="26">
        <v>80.3</v>
      </c>
      <c r="I66" s="26">
        <v>32.12</v>
      </c>
      <c r="J66" s="26">
        <v>71.53999999999999</v>
      </c>
      <c r="K66" s="47">
        <v>2</v>
      </c>
      <c r="L66" s="24" t="s">
        <v>19</v>
      </c>
    </row>
    <row r="67" spans="1:12" ht="19.5" customHeight="1">
      <c r="A67" s="10">
        <v>62</v>
      </c>
      <c r="B67" s="23" t="s">
        <v>93</v>
      </c>
      <c r="C67" s="24" t="s">
        <v>59</v>
      </c>
      <c r="D67" s="24" t="s">
        <v>91</v>
      </c>
      <c r="E67" s="24">
        <v>22101202112</v>
      </c>
      <c r="F67" s="25">
        <v>184.4</v>
      </c>
      <c r="G67" s="26">
        <v>36.88</v>
      </c>
      <c r="H67" s="26">
        <v>80.5</v>
      </c>
      <c r="I67" s="26">
        <v>32.2</v>
      </c>
      <c r="J67" s="26">
        <v>69.08000000000001</v>
      </c>
      <c r="K67" s="47">
        <v>3</v>
      </c>
      <c r="L67" s="24" t="s">
        <v>19</v>
      </c>
    </row>
    <row r="68" spans="1:12" ht="19.5" customHeight="1">
      <c r="A68" s="10">
        <v>63</v>
      </c>
      <c r="B68" s="23" t="s">
        <v>94</v>
      </c>
      <c r="C68" s="24" t="s">
        <v>59</v>
      </c>
      <c r="D68" s="24" t="s">
        <v>91</v>
      </c>
      <c r="E68" s="24">
        <v>22101202112</v>
      </c>
      <c r="F68" s="25">
        <v>175.9</v>
      </c>
      <c r="G68" s="26">
        <v>35.18</v>
      </c>
      <c r="H68" s="26">
        <v>84.3</v>
      </c>
      <c r="I68" s="26">
        <v>33.72</v>
      </c>
      <c r="J68" s="26">
        <v>68.9</v>
      </c>
      <c r="K68" s="47">
        <v>4</v>
      </c>
      <c r="L68" s="24" t="s">
        <v>19</v>
      </c>
    </row>
    <row r="69" spans="1:12" ht="19.5" customHeight="1">
      <c r="A69" s="10">
        <v>64</v>
      </c>
      <c r="B69" s="23" t="s">
        <v>95</v>
      </c>
      <c r="C69" s="24" t="s">
        <v>59</v>
      </c>
      <c r="D69" s="24" t="s">
        <v>91</v>
      </c>
      <c r="E69" s="24">
        <v>22101202112</v>
      </c>
      <c r="F69" s="25">
        <v>178.7</v>
      </c>
      <c r="G69" s="26">
        <v>35.739999999999995</v>
      </c>
      <c r="H69" s="26">
        <v>82.6</v>
      </c>
      <c r="I69" s="26">
        <v>33.04</v>
      </c>
      <c r="J69" s="26">
        <v>68.78</v>
      </c>
      <c r="K69" s="47">
        <v>5</v>
      </c>
      <c r="L69" s="24" t="s">
        <v>22</v>
      </c>
    </row>
    <row r="70" spans="1:12" ht="19.5" customHeight="1">
      <c r="A70" s="10">
        <v>65</v>
      </c>
      <c r="B70" s="23" t="s">
        <v>96</v>
      </c>
      <c r="C70" s="24" t="s">
        <v>59</v>
      </c>
      <c r="D70" s="24" t="s">
        <v>91</v>
      </c>
      <c r="E70" s="24">
        <v>22101202112</v>
      </c>
      <c r="F70" s="25">
        <v>177.5</v>
      </c>
      <c r="G70" s="26">
        <v>35.5</v>
      </c>
      <c r="H70" s="26">
        <v>82.2</v>
      </c>
      <c r="I70" s="26">
        <v>32.88</v>
      </c>
      <c r="J70" s="26">
        <v>68.38</v>
      </c>
      <c r="K70" s="47">
        <v>6</v>
      </c>
      <c r="L70" s="24" t="s">
        <v>22</v>
      </c>
    </row>
    <row r="71" spans="1:12" ht="19.5" customHeight="1">
      <c r="A71" s="10">
        <v>66</v>
      </c>
      <c r="B71" s="23" t="s">
        <v>97</v>
      </c>
      <c r="C71" s="24" t="s">
        <v>59</v>
      </c>
      <c r="D71" s="24" t="s">
        <v>91</v>
      </c>
      <c r="E71" s="24">
        <v>22101202112</v>
      </c>
      <c r="F71" s="25">
        <v>177.2</v>
      </c>
      <c r="G71" s="26">
        <v>35.44</v>
      </c>
      <c r="H71" s="26">
        <v>82.3</v>
      </c>
      <c r="I71" s="26">
        <v>32.92</v>
      </c>
      <c r="J71" s="26">
        <v>68.36</v>
      </c>
      <c r="K71" s="47">
        <v>7</v>
      </c>
      <c r="L71" s="24" t="s">
        <v>22</v>
      </c>
    </row>
    <row r="72" spans="1:12" ht="19.5" customHeight="1">
      <c r="A72" s="10">
        <v>67</v>
      </c>
      <c r="B72" s="23" t="s">
        <v>98</v>
      </c>
      <c r="C72" s="24" t="s">
        <v>59</v>
      </c>
      <c r="D72" s="24" t="s">
        <v>91</v>
      </c>
      <c r="E72" s="24">
        <v>22101202112</v>
      </c>
      <c r="F72" s="25">
        <v>175.3</v>
      </c>
      <c r="G72" s="26">
        <v>35.06</v>
      </c>
      <c r="H72" s="26">
        <v>81.8</v>
      </c>
      <c r="I72" s="26">
        <v>32.72</v>
      </c>
      <c r="J72" s="26">
        <v>67.78</v>
      </c>
      <c r="K72" s="47">
        <v>8</v>
      </c>
      <c r="L72" s="24" t="s">
        <v>22</v>
      </c>
    </row>
    <row r="73" spans="1:12" ht="19.5" customHeight="1">
      <c r="A73" s="10">
        <v>68</v>
      </c>
      <c r="B73" s="23" t="s">
        <v>99</v>
      </c>
      <c r="C73" s="24" t="s">
        <v>59</v>
      </c>
      <c r="D73" s="24" t="s">
        <v>91</v>
      </c>
      <c r="E73" s="24">
        <v>22101202112</v>
      </c>
      <c r="F73" s="25">
        <v>175.4</v>
      </c>
      <c r="G73" s="26">
        <v>35.08</v>
      </c>
      <c r="H73" s="26">
        <v>80.1</v>
      </c>
      <c r="I73" s="26">
        <v>32.04</v>
      </c>
      <c r="J73" s="26">
        <v>67.12</v>
      </c>
      <c r="K73" s="47">
        <v>9</v>
      </c>
      <c r="L73" s="24" t="s">
        <v>22</v>
      </c>
    </row>
    <row r="74" spans="1:12" ht="19.5" customHeight="1">
      <c r="A74" s="10">
        <v>69</v>
      </c>
      <c r="B74" s="23" t="s">
        <v>100</v>
      </c>
      <c r="C74" s="24" t="s">
        <v>59</v>
      </c>
      <c r="D74" s="24" t="s">
        <v>91</v>
      </c>
      <c r="E74" s="24">
        <v>22101202112</v>
      </c>
      <c r="F74" s="25">
        <v>177.5</v>
      </c>
      <c r="G74" s="26">
        <v>35.5</v>
      </c>
      <c r="H74" s="26">
        <v>77.6</v>
      </c>
      <c r="I74" s="26">
        <v>31.04</v>
      </c>
      <c r="J74" s="26">
        <v>66.53999999999999</v>
      </c>
      <c r="K74" s="47">
        <v>10</v>
      </c>
      <c r="L74" s="24" t="s">
        <v>22</v>
      </c>
    </row>
    <row r="75" spans="1:12" ht="19.5" customHeight="1">
      <c r="A75" s="10">
        <v>70</v>
      </c>
      <c r="B75" s="23" t="s">
        <v>101</v>
      </c>
      <c r="C75" s="24" t="s">
        <v>59</v>
      </c>
      <c r="D75" s="24" t="s">
        <v>91</v>
      </c>
      <c r="E75" s="24">
        <v>22101202112</v>
      </c>
      <c r="F75" s="25">
        <v>190.1</v>
      </c>
      <c r="G75" s="26">
        <v>38.019999999999996</v>
      </c>
      <c r="H75" s="52" t="s">
        <v>57</v>
      </c>
      <c r="I75" s="52"/>
      <c r="J75" s="26">
        <v>38.019999999999996</v>
      </c>
      <c r="K75" s="47">
        <v>11</v>
      </c>
      <c r="L75" s="24" t="s">
        <v>22</v>
      </c>
    </row>
    <row r="76" spans="1:12" ht="19.5" customHeight="1">
      <c r="A76" s="10">
        <v>71</v>
      </c>
      <c r="B76" s="27" t="s">
        <v>102</v>
      </c>
      <c r="C76" s="24" t="s">
        <v>59</v>
      </c>
      <c r="D76" s="27" t="s">
        <v>103</v>
      </c>
      <c r="E76" s="28">
        <v>22101202113</v>
      </c>
      <c r="F76" s="29">
        <v>179.4</v>
      </c>
      <c r="G76" s="29">
        <v>35.88</v>
      </c>
      <c r="H76" s="29">
        <v>82.44</v>
      </c>
      <c r="I76" s="29">
        <v>32.976</v>
      </c>
      <c r="J76" s="29">
        <v>68.856</v>
      </c>
      <c r="K76" s="28">
        <v>1</v>
      </c>
      <c r="L76" s="27" t="s">
        <v>19</v>
      </c>
    </row>
    <row r="77" spans="1:12" ht="19.5" customHeight="1">
      <c r="A77" s="10">
        <v>72</v>
      </c>
      <c r="B77" s="27" t="s">
        <v>104</v>
      </c>
      <c r="C77" s="24" t="s">
        <v>59</v>
      </c>
      <c r="D77" s="27" t="s">
        <v>103</v>
      </c>
      <c r="E77" s="28">
        <v>22101202113</v>
      </c>
      <c r="F77" s="29">
        <v>174.5</v>
      </c>
      <c r="G77" s="29">
        <v>34.9</v>
      </c>
      <c r="H77" s="29">
        <v>75.12</v>
      </c>
      <c r="I77" s="29">
        <v>30.048000000000002</v>
      </c>
      <c r="J77" s="29">
        <v>64.94800000000001</v>
      </c>
      <c r="K77" s="28">
        <v>2</v>
      </c>
      <c r="L77" s="27" t="s">
        <v>22</v>
      </c>
    </row>
    <row r="78" spans="1:12" ht="19.5" customHeight="1">
      <c r="A78" s="10">
        <v>73</v>
      </c>
      <c r="B78" s="27" t="s">
        <v>105</v>
      </c>
      <c r="C78" s="24" t="s">
        <v>59</v>
      </c>
      <c r="D78" s="27" t="s">
        <v>103</v>
      </c>
      <c r="E78" s="28">
        <v>22101202113</v>
      </c>
      <c r="F78" s="29">
        <v>166.5</v>
      </c>
      <c r="G78" s="29">
        <v>33.3</v>
      </c>
      <c r="H78" s="29">
        <v>77.73</v>
      </c>
      <c r="I78" s="29">
        <v>31.092000000000002</v>
      </c>
      <c r="J78" s="29">
        <v>64.392</v>
      </c>
      <c r="K78" s="28">
        <v>3</v>
      </c>
      <c r="L78" s="27" t="s">
        <v>22</v>
      </c>
    </row>
    <row r="79" spans="1:12" ht="19.5" customHeight="1">
      <c r="A79" s="10">
        <v>74</v>
      </c>
      <c r="B79" s="27" t="s">
        <v>106</v>
      </c>
      <c r="C79" s="24" t="s">
        <v>59</v>
      </c>
      <c r="D79" s="27" t="s">
        <v>107</v>
      </c>
      <c r="E79" s="28">
        <v>22101202114</v>
      </c>
      <c r="F79" s="29">
        <v>183</v>
      </c>
      <c r="G79" s="29">
        <v>36.6</v>
      </c>
      <c r="H79" s="29">
        <v>77.91</v>
      </c>
      <c r="I79" s="29">
        <v>31.164</v>
      </c>
      <c r="J79" s="29">
        <v>67.76400000000001</v>
      </c>
      <c r="K79" s="28">
        <v>1</v>
      </c>
      <c r="L79" s="27" t="s">
        <v>19</v>
      </c>
    </row>
    <row r="80" spans="1:12" ht="19.5" customHeight="1">
      <c r="A80" s="10">
        <v>75</v>
      </c>
      <c r="B80" s="27" t="s">
        <v>108</v>
      </c>
      <c r="C80" s="24" t="s">
        <v>59</v>
      </c>
      <c r="D80" s="27" t="s">
        <v>107</v>
      </c>
      <c r="E80" s="28">
        <v>22101202114</v>
      </c>
      <c r="F80" s="29">
        <v>177.3</v>
      </c>
      <c r="G80" s="29">
        <v>35.46</v>
      </c>
      <c r="H80" s="29">
        <v>75.72</v>
      </c>
      <c r="I80" s="29">
        <v>30.288</v>
      </c>
      <c r="J80" s="29">
        <v>65.748</v>
      </c>
      <c r="K80" s="28">
        <v>2</v>
      </c>
      <c r="L80" s="27" t="s">
        <v>22</v>
      </c>
    </row>
    <row r="81" spans="1:12" ht="19.5" customHeight="1">
      <c r="A81" s="10">
        <v>76</v>
      </c>
      <c r="B81" s="27" t="s">
        <v>109</v>
      </c>
      <c r="C81" s="24" t="s">
        <v>59</v>
      </c>
      <c r="D81" s="27" t="s">
        <v>107</v>
      </c>
      <c r="E81" s="28">
        <v>22101202114</v>
      </c>
      <c r="F81" s="29">
        <v>174.1</v>
      </c>
      <c r="G81" s="29">
        <v>34.82</v>
      </c>
      <c r="H81" s="29">
        <v>68.91</v>
      </c>
      <c r="I81" s="29">
        <v>27.564</v>
      </c>
      <c r="J81" s="29">
        <v>62.384</v>
      </c>
      <c r="K81" s="28">
        <v>3</v>
      </c>
      <c r="L81" s="27" t="s">
        <v>22</v>
      </c>
    </row>
    <row r="82" spans="1:12" s="1" customFormat="1" ht="19.5" customHeight="1">
      <c r="A82" s="10">
        <v>77</v>
      </c>
      <c r="B82" s="53">
        <v>5352300901219</v>
      </c>
      <c r="C82" s="53" t="s">
        <v>110</v>
      </c>
      <c r="D82" s="53" t="s">
        <v>111</v>
      </c>
      <c r="E82" s="53">
        <v>22101202201</v>
      </c>
      <c r="F82" s="54">
        <v>188.1</v>
      </c>
      <c r="G82" s="55">
        <f aca="true" t="shared" si="1" ref="G82:G108">F82/300*0.6*100</f>
        <v>37.62</v>
      </c>
      <c r="H82" s="55">
        <v>79.6</v>
      </c>
      <c r="I82" s="66">
        <f aca="true" t="shared" si="2" ref="I82:I108">H82*0.4</f>
        <v>31.84</v>
      </c>
      <c r="J82" s="67">
        <f aca="true" t="shared" si="3" ref="J82:J147">G82+I82</f>
        <v>69.46</v>
      </c>
      <c r="K82" s="68">
        <v>1</v>
      </c>
      <c r="L82" s="69" t="s">
        <v>19</v>
      </c>
    </row>
    <row r="83" spans="1:12" s="1" customFormat="1" ht="19.5" customHeight="1">
      <c r="A83" s="10">
        <v>78</v>
      </c>
      <c r="B83" s="53" t="s">
        <v>112</v>
      </c>
      <c r="C83" s="53" t="s">
        <v>110</v>
      </c>
      <c r="D83" s="53" t="s">
        <v>111</v>
      </c>
      <c r="E83" s="53">
        <v>22101202201</v>
      </c>
      <c r="F83" s="54">
        <v>177</v>
      </c>
      <c r="G83" s="55">
        <f t="shared" si="1"/>
        <v>35.4</v>
      </c>
      <c r="H83" s="55">
        <v>81</v>
      </c>
      <c r="I83" s="66">
        <f t="shared" si="2"/>
        <v>32.4</v>
      </c>
      <c r="J83" s="67">
        <f t="shared" si="3"/>
        <v>67.8</v>
      </c>
      <c r="K83" s="68">
        <v>2</v>
      </c>
      <c r="L83" s="69" t="s">
        <v>22</v>
      </c>
    </row>
    <row r="84" spans="1:12" s="1" customFormat="1" ht="19.5" customHeight="1">
      <c r="A84" s="10">
        <v>79</v>
      </c>
      <c r="B84" s="53" t="s">
        <v>113</v>
      </c>
      <c r="C84" s="53" t="s">
        <v>110</v>
      </c>
      <c r="D84" s="53" t="s">
        <v>111</v>
      </c>
      <c r="E84" s="53">
        <v>22101202201</v>
      </c>
      <c r="F84" s="54">
        <v>182.9</v>
      </c>
      <c r="G84" s="55">
        <f t="shared" si="1"/>
        <v>36.58</v>
      </c>
      <c r="H84" s="52" t="s">
        <v>57</v>
      </c>
      <c r="I84" s="52"/>
      <c r="J84" s="67">
        <f t="shared" si="3"/>
        <v>36.58</v>
      </c>
      <c r="K84" s="68">
        <v>3</v>
      </c>
      <c r="L84" s="69" t="s">
        <v>22</v>
      </c>
    </row>
    <row r="85" spans="1:12" s="1" customFormat="1" ht="19.5" customHeight="1">
      <c r="A85" s="10">
        <v>80</v>
      </c>
      <c r="B85" s="53" t="s">
        <v>114</v>
      </c>
      <c r="C85" s="53" t="s">
        <v>110</v>
      </c>
      <c r="D85" s="53" t="s">
        <v>115</v>
      </c>
      <c r="E85" s="53">
        <v>22101202202</v>
      </c>
      <c r="F85" s="56">
        <v>175.1</v>
      </c>
      <c r="G85" s="55">
        <f t="shared" si="1"/>
        <v>35.02</v>
      </c>
      <c r="H85" s="55">
        <v>78</v>
      </c>
      <c r="I85" s="66">
        <f t="shared" si="2"/>
        <v>31.200000000000003</v>
      </c>
      <c r="J85" s="67">
        <f t="shared" si="3"/>
        <v>66.22</v>
      </c>
      <c r="K85" s="68">
        <v>1</v>
      </c>
      <c r="L85" s="69" t="s">
        <v>19</v>
      </c>
    </row>
    <row r="86" spans="1:12" s="1" customFormat="1" ht="19.5" customHeight="1">
      <c r="A86" s="10">
        <v>81</v>
      </c>
      <c r="B86" s="53" t="s">
        <v>116</v>
      </c>
      <c r="C86" s="53" t="s">
        <v>110</v>
      </c>
      <c r="D86" s="53" t="s">
        <v>115</v>
      </c>
      <c r="E86" s="53">
        <v>22101202202</v>
      </c>
      <c r="F86" s="56">
        <v>179</v>
      </c>
      <c r="G86" s="55">
        <f t="shared" si="1"/>
        <v>35.8</v>
      </c>
      <c r="H86" s="55">
        <v>71.4</v>
      </c>
      <c r="I86" s="66">
        <f t="shared" si="2"/>
        <v>28.560000000000002</v>
      </c>
      <c r="J86" s="67">
        <f t="shared" si="3"/>
        <v>64.36</v>
      </c>
      <c r="K86" s="68">
        <v>2</v>
      </c>
      <c r="L86" s="69" t="s">
        <v>22</v>
      </c>
    </row>
    <row r="87" spans="1:12" s="1" customFormat="1" ht="19.5" customHeight="1">
      <c r="A87" s="10">
        <v>82</v>
      </c>
      <c r="B87" s="53" t="s">
        <v>117</v>
      </c>
      <c r="C87" s="53" t="s">
        <v>110</v>
      </c>
      <c r="D87" s="53" t="s">
        <v>115</v>
      </c>
      <c r="E87" s="53">
        <v>22101202202</v>
      </c>
      <c r="F87" s="56">
        <v>182</v>
      </c>
      <c r="G87" s="55">
        <f t="shared" si="1"/>
        <v>36.4</v>
      </c>
      <c r="H87" s="52" t="s">
        <v>57</v>
      </c>
      <c r="I87" s="52"/>
      <c r="J87" s="67">
        <f t="shared" si="3"/>
        <v>36.4</v>
      </c>
      <c r="K87" s="68">
        <v>3</v>
      </c>
      <c r="L87" s="69" t="s">
        <v>22</v>
      </c>
    </row>
    <row r="88" spans="1:12" s="1" customFormat="1" ht="19.5" customHeight="1">
      <c r="A88" s="10">
        <v>83</v>
      </c>
      <c r="B88" s="53" t="s">
        <v>118</v>
      </c>
      <c r="C88" s="53" t="s">
        <v>110</v>
      </c>
      <c r="D88" s="53" t="s">
        <v>29</v>
      </c>
      <c r="E88" s="53">
        <v>22101202203</v>
      </c>
      <c r="F88" s="57">
        <v>168.8</v>
      </c>
      <c r="G88" s="55">
        <f t="shared" si="1"/>
        <v>33.760000000000005</v>
      </c>
      <c r="H88" s="55">
        <v>84.1</v>
      </c>
      <c r="I88" s="66">
        <f t="shared" si="2"/>
        <v>33.64</v>
      </c>
      <c r="J88" s="67">
        <f t="shared" si="3"/>
        <v>67.4</v>
      </c>
      <c r="K88" s="68">
        <v>1</v>
      </c>
      <c r="L88" s="69" t="s">
        <v>19</v>
      </c>
    </row>
    <row r="89" spans="1:12" s="1" customFormat="1" ht="19.5" customHeight="1">
      <c r="A89" s="10">
        <v>84</v>
      </c>
      <c r="B89" s="53" t="s">
        <v>119</v>
      </c>
      <c r="C89" s="53" t="s">
        <v>110</v>
      </c>
      <c r="D89" s="53" t="s">
        <v>29</v>
      </c>
      <c r="E89" s="53">
        <v>22101202203</v>
      </c>
      <c r="F89" s="57">
        <v>178.5</v>
      </c>
      <c r="G89" s="55">
        <f t="shared" si="1"/>
        <v>35.699999999999996</v>
      </c>
      <c r="H89" s="55">
        <v>78.8</v>
      </c>
      <c r="I89" s="66">
        <f t="shared" si="2"/>
        <v>31.52</v>
      </c>
      <c r="J89" s="67">
        <f t="shared" si="3"/>
        <v>67.22</v>
      </c>
      <c r="K89" s="68">
        <v>2</v>
      </c>
      <c r="L89" s="69" t="s">
        <v>19</v>
      </c>
    </row>
    <row r="90" spans="1:12" s="1" customFormat="1" ht="19.5" customHeight="1">
      <c r="A90" s="10">
        <v>85</v>
      </c>
      <c r="B90" s="53" t="s">
        <v>120</v>
      </c>
      <c r="C90" s="53" t="s">
        <v>110</v>
      </c>
      <c r="D90" s="53" t="s">
        <v>29</v>
      </c>
      <c r="E90" s="53">
        <v>22101202203</v>
      </c>
      <c r="F90" s="57">
        <v>168.6</v>
      </c>
      <c r="G90" s="55">
        <f t="shared" si="1"/>
        <v>33.71999999999999</v>
      </c>
      <c r="H90" s="55">
        <v>83.4</v>
      </c>
      <c r="I90" s="66">
        <f t="shared" si="2"/>
        <v>33.36000000000001</v>
      </c>
      <c r="J90" s="67">
        <f t="shared" si="3"/>
        <v>67.08</v>
      </c>
      <c r="K90" s="68">
        <v>3</v>
      </c>
      <c r="L90" s="69" t="s">
        <v>19</v>
      </c>
    </row>
    <row r="91" spans="1:12" s="1" customFormat="1" ht="19.5" customHeight="1">
      <c r="A91" s="10">
        <v>86</v>
      </c>
      <c r="B91" s="53" t="s">
        <v>121</v>
      </c>
      <c r="C91" s="53" t="s">
        <v>110</v>
      </c>
      <c r="D91" s="53" t="s">
        <v>29</v>
      </c>
      <c r="E91" s="53">
        <v>22101202203</v>
      </c>
      <c r="F91" s="57">
        <v>175.1</v>
      </c>
      <c r="G91" s="55">
        <f t="shared" si="1"/>
        <v>35.02</v>
      </c>
      <c r="H91" s="55">
        <v>80</v>
      </c>
      <c r="I91" s="66">
        <f t="shared" si="2"/>
        <v>32</v>
      </c>
      <c r="J91" s="67">
        <f t="shared" si="3"/>
        <v>67.02000000000001</v>
      </c>
      <c r="K91" s="68">
        <v>4</v>
      </c>
      <c r="L91" s="69" t="s">
        <v>19</v>
      </c>
    </row>
    <row r="92" spans="1:12" s="1" customFormat="1" ht="19.5" customHeight="1">
      <c r="A92" s="10">
        <v>87</v>
      </c>
      <c r="B92" s="53" t="s">
        <v>122</v>
      </c>
      <c r="C92" s="53" t="s">
        <v>110</v>
      </c>
      <c r="D92" s="53" t="s">
        <v>29</v>
      </c>
      <c r="E92" s="53">
        <v>22101202203</v>
      </c>
      <c r="F92" s="57">
        <v>166.5</v>
      </c>
      <c r="G92" s="55">
        <f t="shared" si="1"/>
        <v>33.300000000000004</v>
      </c>
      <c r="H92" s="55">
        <v>84</v>
      </c>
      <c r="I92" s="66">
        <f t="shared" si="2"/>
        <v>33.6</v>
      </c>
      <c r="J92" s="67">
        <f t="shared" si="3"/>
        <v>66.9</v>
      </c>
      <c r="K92" s="68">
        <v>5</v>
      </c>
      <c r="L92" s="69" t="s">
        <v>19</v>
      </c>
    </row>
    <row r="93" spans="1:12" s="1" customFormat="1" ht="19.5" customHeight="1">
      <c r="A93" s="10">
        <v>88</v>
      </c>
      <c r="B93" s="53" t="s">
        <v>123</v>
      </c>
      <c r="C93" s="53" t="s">
        <v>110</v>
      </c>
      <c r="D93" s="53" t="s">
        <v>29</v>
      </c>
      <c r="E93" s="53">
        <v>22101202203</v>
      </c>
      <c r="F93" s="57">
        <v>175.1</v>
      </c>
      <c r="G93" s="55">
        <f t="shared" si="1"/>
        <v>35.02</v>
      </c>
      <c r="H93" s="55">
        <v>78.7</v>
      </c>
      <c r="I93" s="66">
        <f t="shared" si="2"/>
        <v>31.480000000000004</v>
      </c>
      <c r="J93" s="67">
        <f t="shared" si="3"/>
        <v>66.5</v>
      </c>
      <c r="K93" s="68">
        <v>6</v>
      </c>
      <c r="L93" s="69" t="s">
        <v>22</v>
      </c>
    </row>
    <row r="94" spans="1:12" s="1" customFormat="1" ht="19.5" customHeight="1">
      <c r="A94" s="10">
        <v>89</v>
      </c>
      <c r="B94" s="53" t="s">
        <v>124</v>
      </c>
      <c r="C94" s="53" t="s">
        <v>110</v>
      </c>
      <c r="D94" s="53" t="s">
        <v>29</v>
      </c>
      <c r="E94" s="53">
        <v>22101202203</v>
      </c>
      <c r="F94" s="57">
        <v>161.1</v>
      </c>
      <c r="G94" s="55">
        <f t="shared" si="1"/>
        <v>32.22</v>
      </c>
      <c r="H94" s="55">
        <v>85.3</v>
      </c>
      <c r="I94" s="66">
        <f t="shared" si="2"/>
        <v>34.12</v>
      </c>
      <c r="J94" s="67">
        <f t="shared" si="3"/>
        <v>66.34</v>
      </c>
      <c r="K94" s="68">
        <v>7</v>
      </c>
      <c r="L94" s="69" t="s">
        <v>22</v>
      </c>
    </row>
    <row r="95" spans="1:12" s="1" customFormat="1" ht="19.5" customHeight="1">
      <c r="A95" s="10">
        <v>90</v>
      </c>
      <c r="B95" s="53" t="s">
        <v>125</v>
      </c>
      <c r="C95" s="53" t="s">
        <v>110</v>
      </c>
      <c r="D95" s="53" t="s">
        <v>29</v>
      </c>
      <c r="E95" s="53">
        <v>22101202203</v>
      </c>
      <c r="F95" s="57">
        <v>167.6</v>
      </c>
      <c r="G95" s="55">
        <f t="shared" si="1"/>
        <v>33.52</v>
      </c>
      <c r="H95" s="55">
        <v>80.7</v>
      </c>
      <c r="I95" s="66">
        <f t="shared" si="2"/>
        <v>32.28</v>
      </c>
      <c r="J95" s="67">
        <f t="shared" si="3"/>
        <v>65.80000000000001</v>
      </c>
      <c r="K95" s="68">
        <v>8</v>
      </c>
      <c r="L95" s="69" t="s">
        <v>22</v>
      </c>
    </row>
    <row r="96" spans="1:12" s="1" customFormat="1" ht="19.5" customHeight="1">
      <c r="A96" s="10">
        <v>91</v>
      </c>
      <c r="B96" s="53" t="s">
        <v>126</v>
      </c>
      <c r="C96" s="53" t="s">
        <v>110</v>
      </c>
      <c r="D96" s="53" t="s">
        <v>29</v>
      </c>
      <c r="E96" s="53">
        <v>22101202203</v>
      </c>
      <c r="F96" s="57">
        <v>164.5</v>
      </c>
      <c r="G96" s="55">
        <f t="shared" si="1"/>
        <v>32.9</v>
      </c>
      <c r="H96" s="55">
        <v>81.8</v>
      </c>
      <c r="I96" s="66">
        <f t="shared" si="2"/>
        <v>32.72</v>
      </c>
      <c r="J96" s="67">
        <f t="shared" si="3"/>
        <v>65.62</v>
      </c>
      <c r="K96" s="68">
        <v>9</v>
      </c>
      <c r="L96" s="69" t="s">
        <v>22</v>
      </c>
    </row>
    <row r="97" spans="1:12" s="1" customFormat="1" ht="19.5" customHeight="1">
      <c r="A97" s="10">
        <v>92</v>
      </c>
      <c r="B97" s="53" t="s">
        <v>127</v>
      </c>
      <c r="C97" s="53" t="s">
        <v>110</v>
      </c>
      <c r="D97" s="53" t="s">
        <v>29</v>
      </c>
      <c r="E97" s="53">
        <v>22101202203</v>
      </c>
      <c r="F97" s="57">
        <v>168.8</v>
      </c>
      <c r="G97" s="55">
        <f t="shared" si="1"/>
        <v>33.760000000000005</v>
      </c>
      <c r="H97" s="55">
        <v>78.7</v>
      </c>
      <c r="I97" s="66">
        <f t="shared" si="2"/>
        <v>31.480000000000004</v>
      </c>
      <c r="J97" s="67">
        <f t="shared" si="3"/>
        <v>65.24000000000001</v>
      </c>
      <c r="K97" s="68">
        <v>10</v>
      </c>
      <c r="L97" s="69" t="s">
        <v>22</v>
      </c>
    </row>
    <row r="98" spans="1:12" s="1" customFormat="1" ht="19.5" customHeight="1">
      <c r="A98" s="10">
        <v>93</v>
      </c>
      <c r="B98" s="53" t="s">
        <v>128</v>
      </c>
      <c r="C98" s="53" t="s">
        <v>110</v>
      </c>
      <c r="D98" s="53" t="s">
        <v>29</v>
      </c>
      <c r="E98" s="53">
        <v>22101202203</v>
      </c>
      <c r="F98" s="57">
        <v>165.2</v>
      </c>
      <c r="G98" s="55">
        <f t="shared" si="1"/>
        <v>33.04</v>
      </c>
      <c r="H98" s="55">
        <v>78.7</v>
      </c>
      <c r="I98" s="66">
        <f t="shared" si="2"/>
        <v>31.480000000000004</v>
      </c>
      <c r="J98" s="67">
        <f t="shared" si="3"/>
        <v>64.52000000000001</v>
      </c>
      <c r="K98" s="68">
        <v>11</v>
      </c>
      <c r="L98" s="69" t="s">
        <v>22</v>
      </c>
    </row>
    <row r="99" spans="1:12" s="1" customFormat="1" ht="19.5" customHeight="1">
      <c r="A99" s="10">
        <v>94</v>
      </c>
      <c r="B99" s="53" t="s">
        <v>129</v>
      </c>
      <c r="C99" s="53" t="s">
        <v>110</v>
      </c>
      <c r="D99" s="53" t="s">
        <v>29</v>
      </c>
      <c r="E99" s="53">
        <v>22101202203</v>
      </c>
      <c r="F99" s="57">
        <v>165.3</v>
      </c>
      <c r="G99" s="55">
        <f t="shared" si="1"/>
        <v>33.06</v>
      </c>
      <c r="H99" s="55">
        <v>78.1</v>
      </c>
      <c r="I99" s="66">
        <f t="shared" si="2"/>
        <v>31.24</v>
      </c>
      <c r="J99" s="67">
        <f t="shared" si="3"/>
        <v>64.3</v>
      </c>
      <c r="K99" s="68">
        <v>12</v>
      </c>
      <c r="L99" s="69" t="s">
        <v>22</v>
      </c>
    </row>
    <row r="100" spans="1:12" s="1" customFormat="1" ht="19.5" customHeight="1">
      <c r="A100" s="10">
        <v>95</v>
      </c>
      <c r="B100" s="53" t="s">
        <v>130</v>
      </c>
      <c r="C100" s="53" t="s">
        <v>110</v>
      </c>
      <c r="D100" s="53" t="s">
        <v>29</v>
      </c>
      <c r="E100" s="53">
        <v>22101202203</v>
      </c>
      <c r="F100" s="57">
        <v>162.1</v>
      </c>
      <c r="G100" s="55">
        <f t="shared" si="1"/>
        <v>32.42</v>
      </c>
      <c r="H100" s="55">
        <v>78.1</v>
      </c>
      <c r="I100" s="66">
        <f t="shared" si="2"/>
        <v>31.24</v>
      </c>
      <c r="J100" s="67">
        <f t="shared" si="3"/>
        <v>63.66</v>
      </c>
      <c r="K100" s="68">
        <v>13</v>
      </c>
      <c r="L100" s="69" t="s">
        <v>22</v>
      </c>
    </row>
    <row r="101" spans="1:12" s="1" customFormat="1" ht="19.5" customHeight="1">
      <c r="A101" s="10">
        <v>96</v>
      </c>
      <c r="B101" s="53" t="s">
        <v>131</v>
      </c>
      <c r="C101" s="53" t="s">
        <v>110</v>
      </c>
      <c r="D101" s="53" t="s">
        <v>29</v>
      </c>
      <c r="E101" s="53">
        <v>22101202203</v>
      </c>
      <c r="F101" s="57">
        <v>161.8</v>
      </c>
      <c r="G101" s="55">
        <f t="shared" si="1"/>
        <v>32.36</v>
      </c>
      <c r="H101" s="55">
        <v>74.8</v>
      </c>
      <c r="I101" s="66">
        <f t="shared" si="2"/>
        <v>29.92</v>
      </c>
      <c r="J101" s="67">
        <f t="shared" si="3"/>
        <v>62.28</v>
      </c>
      <c r="K101" s="68">
        <v>14</v>
      </c>
      <c r="L101" s="69" t="s">
        <v>22</v>
      </c>
    </row>
    <row r="102" spans="1:12" s="1" customFormat="1" ht="19.5" customHeight="1">
      <c r="A102" s="10">
        <v>97</v>
      </c>
      <c r="B102" s="53" t="s">
        <v>132</v>
      </c>
      <c r="C102" s="53" t="s">
        <v>110</v>
      </c>
      <c r="D102" s="53" t="s">
        <v>29</v>
      </c>
      <c r="E102" s="53">
        <v>22101202203</v>
      </c>
      <c r="F102" s="57">
        <v>163.9</v>
      </c>
      <c r="G102" s="55">
        <f t="shared" si="1"/>
        <v>32.78</v>
      </c>
      <c r="H102" s="55">
        <v>72.3</v>
      </c>
      <c r="I102" s="66">
        <f t="shared" si="2"/>
        <v>28.92</v>
      </c>
      <c r="J102" s="67">
        <f t="shared" si="3"/>
        <v>61.7</v>
      </c>
      <c r="K102" s="68">
        <v>15</v>
      </c>
      <c r="L102" s="69" t="s">
        <v>22</v>
      </c>
    </row>
    <row r="103" spans="1:12" s="1" customFormat="1" ht="19.5" customHeight="1">
      <c r="A103" s="10">
        <v>98</v>
      </c>
      <c r="B103" s="53" t="s">
        <v>133</v>
      </c>
      <c r="C103" s="53" t="s">
        <v>110</v>
      </c>
      <c r="D103" s="53" t="s">
        <v>134</v>
      </c>
      <c r="E103" s="53">
        <v>22101202204</v>
      </c>
      <c r="F103" s="58">
        <v>211.3</v>
      </c>
      <c r="G103" s="55">
        <f t="shared" si="1"/>
        <v>42.260000000000005</v>
      </c>
      <c r="H103" s="55">
        <v>80</v>
      </c>
      <c r="I103" s="66">
        <f t="shared" si="2"/>
        <v>32</v>
      </c>
      <c r="J103" s="67">
        <f t="shared" si="3"/>
        <v>74.26</v>
      </c>
      <c r="K103" s="68">
        <v>1</v>
      </c>
      <c r="L103" s="69" t="s">
        <v>19</v>
      </c>
    </row>
    <row r="104" spans="1:12" s="1" customFormat="1" ht="19.5" customHeight="1">
      <c r="A104" s="10">
        <v>99</v>
      </c>
      <c r="B104" s="53" t="s">
        <v>135</v>
      </c>
      <c r="C104" s="53" t="s">
        <v>110</v>
      </c>
      <c r="D104" s="53" t="s">
        <v>134</v>
      </c>
      <c r="E104" s="53">
        <v>22101202204</v>
      </c>
      <c r="F104" s="58">
        <v>175.2</v>
      </c>
      <c r="G104" s="55">
        <f t="shared" si="1"/>
        <v>35.04</v>
      </c>
      <c r="H104" s="55">
        <v>74.8</v>
      </c>
      <c r="I104" s="66">
        <f t="shared" si="2"/>
        <v>29.92</v>
      </c>
      <c r="J104" s="67">
        <f t="shared" si="3"/>
        <v>64.96000000000001</v>
      </c>
      <c r="K104" s="68">
        <v>2</v>
      </c>
      <c r="L104" s="69" t="s">
        <v>22</v>
      </c>
    </row>
    <row r="105" spans="1:12" s="1" customFormat="1" ht="19.5" customHeight="1">
      <c r="A105" s="10">
        <v>100</v>
      </c>
      <c r="B105" s="53" t="s">
        <v>136</v>
      </c>
      <c r="C105" s="53" t="s">
        <v>110</v>
      </c>
      <c r="D105" s="53" t="s">
        <v>134</v>
      </c>
      <c r="E105" s="53">
        <v>22101202204</v>
      </c>
      <c r="F105" s="58">
        <v>185.3</v>
      </c>
      <c r="G105" s="55">
        <f t="shared" si="1"/>
        <v>37.059999999999995</v>
      </c>
      <c r="H105" s="52" t="s">
        <v>57</v>
      </c>
      <c r="I105" s="52"/>
      <c r="J105" s="67">
        <f t="shared" si="3"/>
        <v>37.059999999999995</v>
      </c>
      <c r="K105" s="68">
        <v>3</v>
      </c>
      <c r="L105" s="69" t="s">
        <v>22</v>
      </c>
    </row>
    <row r="106" spans="1:12" s="1" customFormat="1" ht="19.5" customHeight="1">
      <c r="A106" s="10">
        <v>101</v>
      </c>
      <c r="B106" s="53" t="s">
        <v>137</v>
      </c>
      <c r="C106" s="53" t="s">
        <v>110</v>
      </c>
      <c r="D106" s="53" t="s">
        <v>138</v>
      </c>
      <c r="E106" s="53">
        <v>22101202205</v>
      </c>
      <c r="F106" s="59">
        <v>190.4</v>
      </c>
      <c r="G106" s="55">
        <f t="shared" si="1"/>
        <v>38.080000000000005</v>
      </c>
      <c r="H106" s="55">
        <v>81.2</v>
      </c>
      <c r="I106" s="66">
        <f t="shared" si="2"/>
        <v>32.480000000000004</v>
      </c>
      <c r="J106" s="67">
        <f t="shared" si="3"/>
        <v>70.56</v>
      </c>
      <c r="K106" s="68">
        <v>1</v>
      </c>
      <c r="L106" s="69" t="s">
        <v>19</v>
      </c>
    </row>
    <row r="107" spans="1:12" s="1" customFormat="1" ht="19.5" customHeight="1">
      <c r="A107" s="10">
        <v>102</v>
      </c>
      <c r="B107" s="53" t="s">
        <v>139</v>
      </c>
      <c r="C107" s="53" t="s">
        <v>110</v>
      </c>
      <c r="D107" s="53" t="s">
        <v>138</v>
      </c>
      <c r="E107" s="53">
        <v>22101202205</v>
      </c>
      <c r="F107" s="59">
        <v>190.4</v>
      </c>
      <c r="G107" s="55">
        <f t="shared" si="1"/>
        <v>38.080000000000005</v>
      </c>
      <c r="H107" s="55">
        <v>80.1</v>
      </c>
      <c r="I107" s="66">
        <f t="shared" si="2"/>
        <v>32.04</v>
      </c>
      <c r="J107" s="67">
        <f t="shared" si="3"/>
        <v>70.12</v>
      </c>
      <c r="K107" s="68">
        <v>2</v>
      </c>
      <c r="L107" s="69" t="s">
        <v>22</v>
      </c>
    </row>
    <row r="108" spans="1:12" s="1" customFormat="1" ht="19.5" customHeight="1">
      <c r="A108" s="10">
        <v>103</v>
      </c>
      <c r="B108" s="53" t="s">
        <v>140</v>
      </c>
      <c r="C108" s="53" t="s">
        <v>110</v>
      </c>
      <c r="D108" s="53" t="s">
        <v>138</v>
      </c>
      <c r="E108" s="53">
        <v>22101202205</v>
      </c>
      <c r="F108" s="59">
        <v>184</v>
      </c>
      <c r="G108" s="55">
        <f t="shared" si="1"/>
        <v>36.8</v>
      </c>
      <c r="H108" s="55">
        <v>81.8</v>
      </c>
      <c r="I108" s="66">
        <f t="shared" si="2"/>
        <v>32.72</v>
      </c>
      <c r="J108" s="67">
        <f t="shared" si="3"/>
        <v>69.52</v>
      </c>
      <c r="K108" s="68">
        <v>3</v>
      </c>
      <c r="L108" s="69" t="s">
        <v>22</v>
      </c>
    </row>
    <row r="109" spans="1:12" s="1" customFormat="1" ht="19.5" customHeight="1">
      <c r="A109" s="10">
        <v>104</v>
      </c>
      <c r="B109" s="60" t="s">
        <v>141</v>
      </c>
      <c r="C109" s="61" t="s">
        <v>142</v>
      </c>
      <c r="D109" s="62" t="s">
        <v>143</v>
      </c>
      <c r="E109" s="63">
        <v>22101202301</v>
      </c>
      <c r="F109" s="25">
        <v>156.7</v>
      </c>
      <c r="G109" s="26">
        <f aca="true" t="shared" si="4" ref="G109:G159">ROUND(F109/3*0.6,2)</f>
        <v>31.34</v>
      </c>
      <c r="H109" s="26">
        <v>73.4</v>
      </c>
      <c r="I109" s="26">
        <f aca="true" t="shared" si="5" ref="I109:I113">ROUND(H109*0.4,2)</f>
        <v>29.36</v>
      </c>
      <c r="J109" s="26">
        <f t="shared" si="3"/>
        <v>60.7</v>
      </c>
      <c r="K109" s="47">
        <v>1</v>
      </c>
      <c r="L109" s="24" t="s">
        <v>19</v>
      </c>
    </row>
    <row r="110" spans="1:12" s="1" customFormat="1" ht="19.5" customHeight="1">
      <c r="A110" s="10">
        <v>105</v>
      </c>
      <c r="B110" s="60" t="s">
        <v>144</v>
      </c>
      <c r="C110" s="61" t="s">
        <v>142</v>
      </c>
      <c r="D110" s="62" t="s">
        <v>145</v>
      </c>
      <c r="E110" s="63">
        <v>22101202303</v>
      </c>
      <c r="F110" s="25">
        <v>169.3</v>
      </c>
      <c r="G110" s="26">
        <f t="shared" si="4"/>
        <v>33.86</v>
      </c>
      <c r="H110" s="26">
        <v>81.42</v>
      </c>
      <c r="I110" s="26">
        <f t="shared" si="5"/>
        <v>32.57</v>
      </c>
      <c r="J110" s="26">
        <f t="shared" si="3"/>
        <v>66.43</v>
      </c>
      <c r="K110" s="47">
        <v>1</v>
      </c>
      <c r="L110" s="24" t="s">
        <v>19</v>
      </c>
    </row>
    <row r="111" spans="1:12" s="1" customFormat="1" ht="19.5" customHeight="1">
      <c r="A111" s="10">
        <v>106</v>
      </c>
      <c r="B111" s="60" t="s">
        <v>146</v>
      </c>
      <c r="C111" s="61" t="s">
        <v>142</v>
      </c>
      <c r="D111" s="62" t="s">
        <v>145</v>
      </c>
      <c r="E111" s="63">
        <v>22101202303</v>
      </c>
      <c r="F111" s="25">
        <v>175</v>
      </c>
      <c r="G111" s="26">
        <f t="shared" si="4"/>
        <v>35</v>
      </c>
      <c r="H111" s="26">
        <v>78</v>
      </c>
      <c r="I111" s="26">
        <f t="shared" si="5"/>
        <v>31.2</v>
      </c>
      <c r="J111" s="26">
        <f t="shared" si="3"/>
        <v>66.2</v>
      </c>
      <c r="K111" s="47">
        <v>2</v>
      </c>
      <c r="L111" s="24" t="s">
        <v>19</v>
      </c>
    </row>
    <row r="112" spans="1:12" s="1" customFormat="1" ht="19.5" customHeight="1">
      <c r="A112" s="10">
        <v>107</v>
      </c>
      <c r="B112" s="60" t="s">
        <v>147</v>
      </c>
      <c r="C112" s="61" t="s">
        <v>142</v>
      </c>
      <c r="D112" s="62" t="s">
        <v>145</v>
      </c>
      <c r="E112" s="63">
        <v>22101202303</v>
      </c>
      <c r="F112" s="25">
        <v>154.1</v>
      </c>
      <c r="G112" s="26">
        <f t="shared" si="4"/>
        <v>30.82</v>
      </c>
      <c r="H112" s="26">
        <v>73.48</v>
      </c>
      <c r="I112" s="26">
        <f t="shared" si="5"/>
        <v>29.39</v>
      </c>
      <c r="J112" s="26">
        <f t="shared" si="3"/>
        <v>60.21</v>
      </c>
      <c r="K112" s="47">
        <v>3</v>
      </c>
      <c r="L112" s="24" t="s">
        <v>22</v>
      </c>
    </row>
    <row r="113" spans="1:12" s="1" customFormat="1" ht="19.5" customHeight="1">
      <c r="A113" s="10">
        <v>108</v>
      </c>
      <c r="B113" s="60" t="s">
        <v>148</v>
      </c>
      <c r="C113" s="61" t="s">
        <v>142</v>
      </c>
      <c r="D113" s="62" t="s">
        <v>145</v>
      </c>
      <c r="E113" s="63">
        <v>22101202303</v>
      </c>
      <c r="F113" s="25">
        <v>133.7</v>
      </c>
      <c r="G113" s="26">
        <f t="shared" si="4"/>
        <v>26.74</v>
      </c>
      <c r="H113" s="26">
        <v>70.3</v>
      </c>
      <c r="I113" s="26">
        <f t="shared" si="5"/>
        <v>28.12</v>
      </c>
      <c r="J113" s="26">
        <f t="shared" si="3"/>
        <v>54.86</v>
      </c>
      <c r="K113" s="47">
        <v>4</v>
      </c>
      <c r="L113" s="24" t="s">
        <v>22</v>
      </c>
    </row>
    <row r="114" spans="1:12" s="1" customFormat="1" ht="19.5" customHeight="1">
      <c r="A114" s="10">
        <v>109</v>
      </c>
      <c r="B114" s="60" t="s">
        <v>149</v>
      </c>
      <c r="C114" s="61" t="s">
        <v>142</v>
      </c>
      <c r="D114" s="62" t="s">
        <v>145</v>
      </c>
      <c r="E114" s="63">
        <v>22101202303</v>
      </c>
      <c r="F114" s="25">
        <v>152.5</v>
      </c>
      <c r="G114" s="26">
        <f t="shared" si="4"/>
        <v>30.5</v>
      </c>
      <c r="H114" s="52" t="s">
        <v>57</v>
      </c>
      <c r="I114" s="52"/>
      <c r="J114" s="26">
        <v>30.5</v>
      </c>
      <c r="K114" s="47">
        <v>5</v>
      </c>
      <c r="L114" s="24" t="s">
        <v>22</v>
      </c>
    </row>
    <row r="115" spans="1:12" s="1" customFormat="1" ht="19.5" customHeight="1">
      <c r="A115" s="10">
        <v>110</v>
      </c>
      <c r="B115" s="60" t="s">
        <v>150</v>
      </c>
      <c r="C115" s="61" t="s">
        <v>142</v>
      </c>
      <c r="D115" s="62" t="s">
        <v>151</v>
      </c>
      <c r="E115" s="63">
        <v>22101202304</v>
      </c>
      <c r="F115" s="25">
        <v>157</v>
      </c>
      <c r="G115" s="26">
        <f t="shared" si="4"/>
        <v>31.4</v>
      </c>
      <c r="H115" s="26">
        <v>75.8</v>
      </c>
      <c r="I115" s="26">
        <f aca="true" t="shared" si="6" ref="I115:I117">ROUND(H115*0.4,2)</f>
        <v>30.32</v>
      </c>
      <c r="J115" s="26">
        <f t="shared" si="3"/>
        <v>61.72</v>
      </c>
      <c r="K115" s="47">
        <v>1</v>
      </c>
      <c r="L115" s="24" t="s">
        <v>19</v>
      </c>
    </row>
    <row r="116" spans="1:12" s="1" customFormat="1" ht="19.5" customHeight="1">
      <c r="A116" s="10">
        <v>111</v>
      </c>
      <c r="B116" s="60" t="s">
        <v>152</v>
      </c>
      <c r="C116" s="61" t="s">
        <v>142</v>
      </c>
      <c r="D116" s="64" t="s">
        <v>153</v>
      </c>
      <c r="E116" s="63">
        <v>22101202305</v>
      </c>
      <c r="F116" s="25">
        <v>171.8</v>
      </c>
      <c r="G116" s="26">
        <f t="shared" si="4"/>
        <v>34.36</v>
      </c>
      <c r="H116" s="26">
        <v>75.3</v>
      </c>
      <c r="I116" s="26">
        <f t="shared" si="6"/>
        <v>30.12</v>
      </c>
      <c r="J116" s="26">
        <f t="shared" si="3"/>
        <v>64.48</v>
      </c>
      <c r="K116" s="47">
        <v>1</v>
      </c>
      <c r="L116" s="24" t="s">
        <v>19</v>
      </c>
    </row>
    <row r="117" spans="1:12" s="1" customFormat="1" ht="19.5" customHeight="1">
      <c r="A117" s="10">
        <v>112</v>
      </c>
      <c r="B117" s="60" t="s">
        <v>154</v>
      </c>
      <c r="C117" s="61" t="s">
        <v>142</v>
      </c>
      <c r="D117" s="64" t="s">
        <v>153</v>
      </c>
      <c r="E117" s="63">
        <v>22101202305</v>
      </c>
      <c r="F117" s="25">
        <v>166.4</v>
      </c>
      <c r="G117" s="26">
        <f t="shared" si="4"/>
        <v>33.28</v>
      </c>
      <c r="H117" s="26">
        <v>74.4</v>
      </c>
      <c r="I117" s="26">
        <f t="shared" si="6"/>
        <v>29.76</v>
      </c>
      <c r="J117" s="26">
        <f t="shared" si="3"/>
        <v>63.040000000000006</v>
      </c>
      <c r="K117" s="47">
        <v>2</v>
      </c>
      <c r="L117" s="24" t="s">
        <v>22</v>
      </c>
    </row>
    <row r="118" spans="1:12" s="1" customFormat="1" ht="19.5" customHeight="1">
      <c r="A118" s="10">
        <v>113</v>
      </c>
      <c r="B118" s="60" t="s">
        <v>155</v>
      </c>
      <c r="C118" s="61" t="s">
        <v>142</v>
      </c>
      <c r="D118" s="64" t="s">
        <v>153</v>
      </c>
      <c r="E118" s="63">
        <v>22101202305</v>
      </c>
      <c r="F118" s="25">
        <v>171.8</v>
      </c>
      <c r="G118" s="26">
        <f t="shared" si="4"/>
        <v>34.36</v>
      </c>
      <c r="H118" s="65" t="s">
        <v>57</v>
      </c>
      <c r="I118" s="70"/>
      <c r="J118" s="26">
        <f t="shared" si="3"/>
        <v>34.36</v>
      </c>
      <c r="K118" s="47">
        <v>3</v>
      </c>
      <c r="L118" s="24" t="s">
        <v>22</v>
      </c>
    </row>
    <row r="119" spans="1:12" s="1" customFormat="1" ht="19.5" customHeight="1">
      <c r="A119" s="10">
        <v>114</v>
      </c>
      <c r="B119" s="60" t="s">
        <v>156</v>
      </c>
      <c r="C119" s="61" t="s">
        <v>142</v>
      </c>
      <c r="D119" s="62" t="s">
        <v>157</v>
      </c>
      <c r="E119" s="63">
        <v>22101202306</v>
      </c>
      <c r="F119" s="25">
        <v>167.4</v>
      </c>
      <c r="G119" s="26">
        <f t="shared" si="4"/>
        <v>33.48</v>
      </c>
      <c r="H119" s="26">
        <v>78.88</v>
      </c>
      <c r="I119" s="26">
        <f aca="true" t="shared" si="7" ref="I119:I130">ROUND(H119*0.4,2)</f>
        <v>31.55</v>
      </c>
      <c r="J119" s="26">
        <f t="shared" si="3"/>
        <v>65.03</v>
      </c>
      <c r="K119" s="47">
        <v>1</v>
      </c>
      <c r="L119" s="24" t="s">
        <v>19</v>
      </c>
    </row>
    <row r="120" spans="1:12" s="1" customFormat="1" ht="19.5" customHeight="1">
      <c r="A120" s="10">
        <v>115</v>
      </c>
      <c r="B120" s="60" t="s">
        <v>158</v>
      </c>
      <c r="C120" s="61" t="s">
        <v>142</v>
      </c>
      <c r="D120" s="62" t="s">
        <v>157</v>
      </c>
      <c r="E120" s="63">
        <v>22101202306</v>
      </c>
      <c r="F120" s="25">
        <v>159</v>
      </c>
      <c r="G120" s="26">
        <f t="shared" si="4"/>
        <v>31.8</v>
      </c>
      <c r="H120" s="26">
        <v>74.8</v>
      </c>
      <c r="I120" s="26">
        <f t="shared" si="7"/>
        <v>29.92</v>
      </c>
      <c r="J120" s="26">
        <f t="shared" si="3"/>
        <v>61.72</v>
      </c>
      <c r="K120" s="47">
        <v>2</v>
      </c>
      <c r="L120" s="24" t="s">
        <v>22</v>
      </c>
    </row>
    <row r="121" spans="1:12" s="1" customFormat="1" ht="19.5" customHeight="1">
      <c r="A121" s="10">
        <v>116</v>
      </c>
      <c r="B121" s="60" t="s">
        <v>159</v>
      </c>
      <c r="C121" s="61" t="s">
        <v>142</v>
      </c>
      <c r="D121" s="62" t="s">
        <v>157</v>
      </c>
      <c r="E121" s="63">
        <v>22101202306</v>
      </c>
      <c r="F121" s="25">
        <v>147.6</v>
      </c>
      <c r="G121" s="26">
        <f t="shared" si="4"/>
        <v>29.52</v>
      </c>
      <c r="H121" s="26">
        <v>71.7</v>
      </c>
      <c r="I121" s="26">
        <f t="shared" si="7"/>
        <v>28.68</v>
      </c>
      <c r="J121" s="26">
        <f t="shared" si="3"/>
        <v>58.2</v>
      </c>
      <c r="K121" s="47">
        <v>3</v>
      </c>
      <c r="L121" s="24" t="s">
        <v>22</v>
      </c>
    </row>
    <row r="122" spans="1:12" s="1" customFormat="1" ht="19.5" customHeight="1">
      <c r="A122" s="10">
        <v>117</v>
      </c>
      <c r="B122" s="60" t="s">
        <v>160</v>
      </c>
      <c r="C122" s="61" t="s">
        <v>142</v>
      </c>
      <c r="D122" s="62" t="s">
        <v>161</v>
      </c>
      <c r="E122" s="63">
        <v>22101202307</v>
      </c>
      <c r="F122" s="25">
        <v>169.4</v>
      </c>
      <c r="G122" s="26">
        <f t="shared" si="4"/>
        <v>33.88</v>
      </c>
      <c r="H122" s="26">
        <v>83.14</v>
      </c>
      <c r="I122" s="26">
        <f t="shared" si="7"/>
        <v>33.26</v>
      </c>
      <c r="J122" s="26">
        <f t="shared" si="3"/>
        <v>67.14</v>
      </c>
      <c r="K122" s="47">
        <v>1</v>
      </c>
      <c r="L122" s="24" t="s">
        <v>19</v>
      </c>
    </row>
    <row r="123" spans="1:12" s="1" customFormat="1" ht="19.5" customHeight="1">
      <c r="A123" s="10">
        <v>118</v>
      </c>
      <c r="B123" s="60" t="s">
        <v>162</v>
      </c>
      <c r="C123" s="61" t="s">
        <v>142</v>
      </c>
      <c r="D123" s="62" t="s">
        <v>161</v>
      </c>
      <c r="E123" s="63">
        <v>22101202307</v>
      </c>
      <c r="F123" s="25">
        <v>166.9</v>
      </c>
      <c r="G123" s="26">
        <f t="shared" si="4"/>
        <v>33.38</v>
      </c>
      <c r="H123" s="26">
        <v>79.5</v>
      </c>
      <c r="I123" s="26">
        <f t="shared" si="7"/>
        <v>31.8</v>
      </c>
      <c r="J123" s="26">
        <f t="shared" si="3"/>
        <v>65.18</v>
      </c>
      <c r="K123" s="47">
        <v>2</v>
      </c>
      <c r="L123" s="24" t="s">
        <v>19</v>
      </c>
    </row>
    <row r="124" spans="1:12" s="1" customFormat="1" ht="19.5" customHeight="1">
      <c r="A124" s="10">
        <v>119</v>
      </c>
      <c r="B124" s="60" t="s">
        <v>163</v>
      </c>
      <c r="C124" s="61" t="s">
        <v>142</v>
      </c>
      <c r="D124" s="62" t="s">
        <v>161</v>
      </c>
      <c r="E124" s="63">
        <v>22101202307</v>
      </c>
      <c r="F124" s="25">
        <v>163.6</v>
      </c>
      <c r="G124" s="26">
        <f t="shared" si="4"/>
        <v>32.72</v>
      </c>
      <c r="H124" s="26">
        <v>80.1</v>
      </c>
      <c r="I124" s="26">
        <f t="shared" si="7"/>
        <v>32.04</v>
      </c>
      <c r="J124" s="26">
        <f t="shared" si="3"/>
        <v>64.75999999999999</v>
      </c>
      <c r="K124" s="47">
        <v>3</v>
      </c>
      <c r="L124" s="24" t="s">
        <v>22</v>
      </c>
    </row>
    <row r="125" spans="1:12" s="1" customFormat="1" ht="19.5" customHeight="1">
      <c r="A125" s="10">
        <v>120</v>
      </c>
      <c r="B125" s="60" t="s">
        <v>164</v>
      </c>
      <c r="C125" s="61" t="s">
        <v>142</v>
      </c>
      <c r="D125" s="62" t="s">
        <v>161</v>
      </c>
      <c r="E125" s="63">
        <v>22101202307</v>
      </c>
      <c r="F125" s="25">
        <v>164.8</v>
      </c>
      <c r="G125" s="26">
        <f t="shared" si="4"/>
        <v>32.96</v>
      </c>
      <c r="H125" s="37">
        <v>79.3</v>
      </c>
      <c r="I125" s="26">
        <f t="shared" si="7"/>
        <v>31.72</v>
      </c>
      <c r="J125" s="26">
        <f t="shared" si="3"/>
        <v>64.68</v>
      </c>
      <c r="K125" s="47">
        <v>4</v>
      </c>
      <c r="L125" s="24" t="s">
        <v>22</v>
      </c>
    </row>
    <row r="126" spans="1:12" s="1" customFormat="1" ht="19.5" customHeight="1">
      <c r="A126" s="10">
        <v>121</v>
      </c>
      <c r="B126" s="60" t="s">
        <v>165</v>
      </c>
      <c r="C126" s="61" t="s">
        <v>142</v>
      </c>
      <c r="D126" s="62" t="s">
        <v>161</v>
      </c>
      <c r="E126" s="63">
        <v>22101202307</v>
      </c>
      <c r="F126" s="25">
        <v>165.2</v>
      </c>
      <c r="G126" s="26">
        <f t="shared" si="4"/>
        <v>33.04</v>
      </c>
      <c r="H126" s="26">
        <v>77.4</v>
      </c>
      <c r="I126" s="26">
        <f t="shared" si="7"/>
        <v>30.96</v>
      </c>
      <c r="J126" s="26">
        <f t="shared" si="3"/>
        <v>64</v>
      </c>
      <c r="K126" s="47">
        <v>5</v>
      </c>
      <c r="L126" s="24" t="s">
        <v>22</v>
      </c>
    </row>
    <row r="127" spans="1:12" s="1" customFormat="1" ht="19.5" customHeight="1">
      <c r="A127" s="10">
        <v>122</v>
      </c>
      <c r="B127" s="60" t="s">
        <v>166</v>
      </c>
      <c r="C127" s="61" t="s">
        <v>142</v>
      </c>
      <c r="D127" s="62" t="s">
        <v>161</v>
      </c>
      <c r="E127" s="63">
        <v>22101202307</v>
      </c>
      <c r="F127" s="25">
        <v>168.6</v>
      </c>
      <c r="G127" s="26">
        <f t="shared" si="4"/>
        <v>33.72</v>
      </c>
      <c r="H127" s="26">
        <v>72.9</v>
      </c>
      <c r="I127" s="26">
        <f t="shared" si="7"/>
        <v>29.16</v>
      </c>
      <c r="J127" s="26">
        <f t="shared" si="3"/>
        <v>62.879999999999995</v>
      </c>
      <c r="K127" s="47">
        <v>6</v>
      </c>
      <c r="L127" s="24" t="s">
        <v>22</v>
      </c>
    </row>
    <row r="128" spans="1:12" s="1" customFormat="1" ht="19.5" customHeight="1">
      <c r="A128" s="10">
        <v>123</v>
      </c>
      <c r="B128" s="60" t="s">
        <v>167</v>
      </c>
      <c r="C128" s="61" t="s">
        <v>142</v>
      </c>
      <c r="D128" s="62" t="s">
        <v>168</v>
      </c>
      <c r="E128" s="63">
        <v>22101202309</v>
      </c>
      <c r="F128" s="25">
        <v>194.2</v>
      </c>
      <c r="G128" s="26">
        <f t="shared" si="4"/>
        <v>38.84</v>
      </c>
      <c r="H128" s="26">
        <v>81.1</v>
      </c>
      <c r="I128" s="26">
        <f t="shared" si="7"/>
        <v>32.44</v>
      </c>
      <c r="J128" s="26">
        <f t="shared" si="3"/>
        <v>71.28</v>
      </c>
      <c r="K128" s="47">
        <v>1</v>
      </c>
      <c r="L128" s="24" t="s">
        <v>19</v>
      </c>
    </row>
    <row r="129" spans="1:12" s="1" customFormat="1" ht="19.5" customHeight="1">
      <c r="A129" s="10">
        <v>124</v>
      </c>
      <c r="B129" s="60" t="s">
        <v>169</v>
      </c>
      <c r="C129" s="61" t="s">
        <v>142</v>
      </c>
      <c r="D129" s="62" t="s">
        <v>168</v>
      </c>
      <c r="E129" s="63">
        <v>22101202309</v>
      </c>
      <c r="F129" s="25">
        <v>175.2</v>
      </c>
      <c r="G129" s="26">
        <f t="shared" si="4"/>
        <v>35.04</v>
      </c>
      <c r="H129" s="26">
        <v>83.04</v>
      </c>
      <c r="I129" s="26">
        <f t="shared" si="7"/>
        <v>33.22</v>
      </c>
      <c r="J129" s="26">
        <f t="shared" si="3"/>
        <v>68.25999999999999</v>
      </c>
      <c r="K129" s="47">
        <v>2</v>
      </c>
      <c r="L129" s="24" t="s">
        <v>22</v>
      </c>
    </row>
    <row r="130" spans="1:12" s="1" customFormat="1" ht="19.5" customHeight="1">
      <c r="A130" s="10">
        <v>125</v>
      </c>
      <c r="B130" s="60" t="s">
        <v>170</v>
      </c>
      <c r="C130" s="61" t="s">
        <v>142</v>
      </c>
      <c r="D130" s="62" t="s">
        <v>168</v>
      </c>
      <c r="E130" s="63">
        <v>22101202309</v>
      </c>
      <c r="F130" s="25">
        <v>177.9</v>
      </c>
      <c r="G130" s="26">
        <f t="shared" si="4"/>
        <v>35.58</v>
      </c>
      <c r="H130" s="26">
        <v>79.16</v>
      </c>
      <c r="I130" s="26">
        <f t="shared" si="7"/>
        <v>31.66</v>
      </c>
      <c r="J130" s="26">
        <f t="shared" si="3"/>
        <v>67.24</v>
      </c>
      <c r="K130" s="47">
        <v>3</v>
      </c>
      <c r="L130" s="24" t="s">
        <v>22</v>
      </c>
    </row>
    <row r="131" spans="1:12" s="1" customFormat="1" ht="19.5" customHeight="1">
      <c r="A131" s="10">
        <v>126</v>
      </c>
      <c r="B131" s="71" t="s">
        <v>171</v>
      </c>
      <c r="C131" s="41" t="s">
        <v>172</v>
      </c>
      <c r="D131" s="41" t="s">
        <v>173</v>
      </c>
      <c r="E131" s="41">
        <v>22101202501</v>
      </c>
      <c r="F131" s="72">
        <v>158.4</v>
      </c>
      <c r="G131" s="26">
        <f t="shared" si="4"/>
        <v>31.68</v>
      </c>
      <c r="H131" s="50">
        <v>75.6</v>
      </c>
      <c r="I131" s="50">
        <f aca="true" t="shared" si="8" ref="I131:I155">ROUND(H131*0.4,2)</f>
        <v>30.24</v>
      </c>
      <c r="J131" s="26">
        <f t="shared" si="3"/>
        <v>61.92</v>
      </c>
      <c r="K131" s="41">
        <v>1</v>
      </c>
      <c r="L131" s="41" t="s">
        <v>19</v>
      </c>
    </row>
    <row r="132" spans="1:12" s="1" customFormat="1" ht="19.5" customHeight="1">
      <c r="A132" s="10">
        <v>127</v>
      </c>
      <c r="B132" s="71" t="s">
        <v>174</v>
      </c>
      <c r="C132" s="41" t="s">
        <v>172</v>
      </c>
      <c r="D132" s="41" t="s">
        <v>173</v>
      </c>
      <c r="E132" s="41">
        <v>22101202501</v>
      </c>
      <c r="F132" s="72">
        <v>162.6</v>
      </c>
      <c r="G132" s="26">
        <f t="shared" si="4"/>
        <v>32.52</v>
      </c>
      <c r="H132" s="50">
        <v>73.1</v>
      </c>
      <c r="I132" s="50">
        <f t="shared" si="8"/>
        <v>29.24</v>
      </c>
      <c r="J132" s="26">
        <f t="shared" si="3"/>
        <v>61.760000000000005</v>
      </c>
      <c r="K132" s="41">
        <v>2</v>
      </c>
      <c r="L132" s="86" t="s">
        <v>19</v>
      </c>
    </row>
    <row r="133" spans="1:12" s="1" customFormat="1" ht="19.5" customHeight="1">
      <c r="A133" s="10">
        <v>128</v>
      </c>
      <c r="B133" s="71" t="s">
        <v>175</v>
      </c>
      <c r="C133" s="41" t="s">
        <v>172</v>
      </c>
      <c r="D133" s="41" t="s">
        <v>173</v>
      </c>
      <c r="E133" s="41">
        <v>22101202501</v>
      </c>
      <c r="F133" s="72">
        <v>160.6</v>
      </c>
      <c r="G133" s="26">
        <f t="shared" si="4"/>
        <v>32.12</v>
      </c>
      <c r="H133" s="50">
        <v>60</v>
      </c>
      <c r="I133" s="50">
        <f t="shared" si="8"/>
        <v>24</v>
      </c>
      <c r="J133" s="26">
        <f t="shared" si="3"/>
        <v>56.12</v>
      </c>
      <c r="K133" s="41">
        <v>3</v>
      </c>
      <c r="L133" s="41" t="s">
        <v>22</v>
      </c>
    </row>
    <row r="134" spans="1:12" s="1" customFormat="1" ht="19.5" customHeight="1">
      <c r="A134" s="10">
        <v>129</v>
      </c>
      <c r="B134" s="71" t="s">
        <v>176</v>
      </c>
      <c r="C134" s="41" t="s">
        <v>172</v>
      </c>
      <c r="D134" s="41" t="s">
        <v>173</v>
      </c>
      <c r="E134" s="41">
        <v>22101202501</v>
      </c>
      <c r="F134" s="72">
        <v>144.4</v>
      </c>
      <c r="G134" s="26">
        <f t="shared" si="4"/>
        <v>28.88</v>
      </c>
      <c r="H134" s="50">
        <v>66</v>
      </c>
      <c r="I134" s="50">
        <f t="shared" si="8"/>
        <v>26.4</v>
      </c>
      <c r="J134" s="26">
        <f t="shared" si="3"/>
        <v>55.28</v>
      </c>
      <c r="K134" s="41">
        <v>4</v>
      </c>
      <c r="L134" s="41" t="s">
        <v>22</v>
      </c>
    </row>
    <row r="135" spans="1:12" s="1" customFormat="1" ht="19.5" customHeight="1">
      <c r="A135" s="10">
        <v>130</v>
      </c>
      <c r="B135" s="71" t="s">
        <v>177</v>
      </c>
      <c r="C135" s="41" t="s">
        <v>172</v>
      </c>
      <c r="D135" s="73" t="s">
        <v>151</v>
      </c>
      <c r="E135" s="41">
        <v>22101202502</v>
      </c>
      <c r="F135" s="74">
        <v>153.9</v>
      </c>
      <c r="G135" s="26">
        <f t="shared" si="4"/>
        <v>30.78</v>
      </c>
      <c r="H135" s="50">
        <v>77.8</v>
      </c>
      <c r="I135" s="50">
        <f t="shared" si="8"/>
        <v>31.12</v>
      </c>
      <c r="J135" s="26">
        <f t="shared" si="3"/>
        <v>61.900000000000006</v>
      </c>
      <c r="K135" s="41">
        <v>1</v>
      </c>
      <c r="L135" s="41" t="s">
        <v>19</v>
      </c>
    </row>
    <row r="136" spans="1:12" s="1" customFormat="1" ht="19.5" customHeight="1">
      <c r="A136" s="10">
        <v>131</v>
      </c>
      <c r="B136" s="75">
        <v>5552300902221</v>
      </c>
      <c r="C136" s="41" t="s">
        <v>172</v>
      </c>
      <c r="D136" s="73" t="s">
        <v>178</v>
      </c>
      <c r="E136" s="41">
        <v>22101202503</v>
      </c>
      <c r="F136" s="74">
        <v>198.4</v>
      </c>
      <c r="G136" s="26">
        <f t="shared" si="4"/>
        <v>39.68</v>
      </c>
      <c r="H136" s="50">
        <v>80.6</v>
      </c>
      <c r="I136" s="50">
        <f t="shared" si="8"/>
        <v>32.24</v>
      </c>
      <c r="J136" s="26">
        <f t="shared" si="3"/>
        <v>71.92</v>
      </c>
      <c r="K136" s="41">
        <v>1</v>
      </c>
      <c r="L136" s="41" t="s">
        <v>19</v>
      </c>
    </row>
    <row r="137" spans="1:12" s="1" customFormat="1" ht="19.5" customHeight="1">
      <c r="A137" s="10">
        <v>132</v>
      </c>
      <c r="B137" s="75" t="s">
        <v>179</v>
      </c>
      <c r="C137" s="41" t="s">
        <v>172</v>
      </c>
      <c r="D137" s="73" t="s">
        <v>178</v>
      </c>
      <c r="E137" s="41">
        <v>22101202503</v>
      </c>
      <c r="F137" s="74">
        <v>198</v>
      </c>
      <c r="G137" s="26">
        <f t="shared" si="4"/>
        <v>39.6</v>
      </c>
      <c r="H137" s="50">
        <v>74.6</v>
      </c>
      <c r="I137" s="50">
        <f t="shared" si="8"/>
        <v>29.84</v>
      </c>
      <c r="J137" s="26">
        <f t="shared" si="3"/>
        <v>69.44</v>
      </c>
      <c r="K137" s="41">
        <v>2</v>
      </c>
      <c r="L137" s="41" t="s">
        <v>22</v>
      </c>
    </row>
    <row r="138" spans="1:12" s="1" customFormat="1" ht="19.5" customHeight="1">
      <c r="A138" s="10">
        <v>133</v>
      </c>
      <c r="B138" s="41" t="s">
        <v>180</v>
      </c>
      <c r="C138" s="41" t="s">
        <v>172</v>
      </c>
      <c r="D138" s="73" t="s">
        <v>178</v>
      </c>
      <c r="E138" s="41">
        <v>22101202503</v>
      </c>
      <c r="F138" s="74">
        <v>179.8</v>
      </c>
      <c r="G138" s="26">
        <f t="shared" si="4"/>
        <v>35.96</v>
      </c>
      <c r="H138" s="50">
        <v>76.1</v>
      </c>
      <c r="I138" s="50">
        <f t="shared" si="8"/>
        <v>30.44</v>
      </c>
      <c r="J138" s="26">
        <f t="shared" si="3"/>
        <v>66.4</v>
      </c>
      <c r="K138" s="73">
        <v>3</v>
      </c>
      <c r="L138" s="41" t="s">
        <v>22</v>
      </c>
    </row>
    <row r="139" spans="1:12" s="1" customFormat="1" ht="19.5" customHeight="1">
      <c r="A139" s="10">
        <v>134</v>
      </c>
      <c r="B139" s="75" t="s">
        <v>181</v>
      </c>
      <c r="C139" s="41" t="s">
        <v>172</v>
      </c>
      <c r="D139" s="73" t="s">
        <v>182</v>
      </c>
      <c r="E139" s="41">
        <v>22101202504</v>
      </c>
      <c r="F139" s="74">
        <v>185.8</v>
      </c>
      <c r="G139" s="26">
        <f t="shared" si="4"/>
        <v>37.16</v>
      </c>
      <c r="H139" s="50">
        <v>83.3</v>
      </c>
      <c r="I139" s="50">
        <f t="shared" si="8"/>
        <v>33.32</v>
      </c>
      <c r="J139" s="26">
        <f t="shared" si="3"/>
        <v>70.47999999999999</v>
      </c>
      <c r="K139" s="41">
        <v>1</v>
      </c>
      <c r="L139" s="41" t="s">
        <v>19</v>
      </c>
    </row>
    <row r="140" spans="1:12" s="1" customFormat="1" ht="19.5" customHeight="1">
      <c r="A140" s="10">
        <v>135</v>
      </c>
      <c r="B140" s="75" t="s">
        <v>183</v>
      </c>
      <c r="C140" s="41" t="s">
        <v>172</v>
      </c>
      <c r="D140" s="73" t="s">
        <v>182</v>
      </c>
      <c r="E140" s="41">
        <v>22101202504</v>
      </c>
      <c r="F140" s="74">
        <v>176</v>
      </c>
      <c r="G140" s="26">
        <f t="shared" si="4"/>
        <v>35.2</v>
      </c>
      <c r="H140" s="50">
        <v>86.4</v>
      </c>
      <c r="I140" s="50">
        <f t="shared" si="8"/>
        <v>34.56</v>
      </c>
      <c r="J140" s="26">
        <f t="shared" si="3"/>
        <v>69.76</v>
      </c>
      <c r="K140" s="41">
        <v>2</v>
      </c>
      <c r="L140" s="41" t="s">
        <v>19</v>
      </c>
    </row>
    <row r="141" spans="1:12" s="1" customFormat="1" ht="19.5" customHeight="1">
      <c r="A141" s="10">
        <v>136</v>
      </c>
      <c r="B141" s="75" t="s">
        <v>184</v>
      </c>
      <c r="C141" s="41" t="s">
        <v>172</v>
      </c>
      <c r="D141" s="73" t="s">
        <v>182</v>
      </c>
      <c r="E141" s="41">
        <v>22101202504</v>
      </c>
      <c r="F141" s="74">
        <v>175.9</v>
      </c>
      <c r="G141" s="26">
        <f t="shared" si="4"/>
        <v>35.18</v>
      </c>
      <c r="H141" s="50">
        <v>83.3</v>
      </c>
      <c r="I141" s="50">
        <f t="shared" si="8"/>
        <v>33.32</v>
      </c>
      <c r="J141" s="26">
        <f t="shared" si="3"/>
        <v>68.5</v>
      </c>
      <c r="K141" s="41">
        <v>3</v>
      </c>
      <c r="L141" s="41" t="s">
        <v>19</v>
      </c>
    </row>
    <row r="142" spans="1:12" s="1" customFormat="1" ht="19.5" customHeight="1">
      <c r="A142" s="10">
        <v>137</v>
      </c>
      <c r="B142" s="75" t="s">
        <v>185</v>
      </c>
      <c r="C142" s="41" t="s">
        <v>172</v>
      </c>
      <c r="D142" s="73" t="s">
        <v>182</v>
      </c>
      <c r="E142" s="41">
        <v>22101202504</v>
      </c>
      <c r="F142" s="74">
        <v>171.6</v>
      </c>
      <c r="G142" s="26">
        <f t="shared" si="4"/>
        <v>34.32</v>
      </c>
      <c r="H142" s="50">
        <v>83.1</v>
      </c>
      <c r="I142" s="50">
        <f t="shared" si="8"/>
        <v>33.24</v>
      </c>
      <c r="J142" s="26">
        <f t="shared" si="3"/>
        <v>67.56</v>
      </c>
      <c r="K142" s="41">
        <v>4</v>
      </c>
      <c r="L142" s="41" t="s">
        <v>19</v>
      </c>
    </row>
    <row r="143" spans="1:12" s="1" customFormat="1" ht="19.5" customHeight="1">
      <c r="A143" s="10">
        <v>138</v>
      </c>
      <c r="B143" s="75" t="s">
        <v>186</v>
      </c>
      <c r="C143" s="41" t="s">
        <v>172</v>
      </c>
      <c r="D143" s="73" t="s">
        <v>182</v>
      </c>
      <c r="E143" s="41">
        <v>22101202504</v>
      </c>
      <c r="F143" s="74">
        <v>183.2</v>
      </c>
      <c r="G143" s="26">
        <f t="shared" si="4"/>
        <v>36.64</v>
      </c>
      <c r="H143" s="50">
        <v>76.6</v>
      </c>
      <c r="I143" s="50">
        <f t="shared" si="8"/>
        <v>30.64</v>
      </c>
      <c r="J143" s="26">
        <f t="shared" si="3"/>
        <v>67.28</v>
      </c>
      <c r="K143" s="41">
        <v>5</v>
      </c>
      <c r="L143" s="41" t="s">
        <v>19</v>
      </c>
    </row>
    <row r="144" spans="1:12" s="1" customFormat="1" ht="19.5" customHeight="1">
      <c r="A144" s="10">
        <v>139</v>
      </c>
      <c r="B144" s="75" t="s">
        <v>187</v>
      </c>
      <c r="C144" s="41" t="s">
        <v>172</v>
      </c>
      <c r="D144" s="73" t="s">
        <v>182</v>
      </c>
      <c r="E144" s="41">
        <v>22101202504</v>
      </c>
      <c r="F144" s="74">
        <v>178.7</v>
      </c>
      <c r="G144" s="26">
        <f t="shared" si="4"/>
        <v>35.74</v>
      </c>
      <c r="H144" s="50">
        <v>78.2</v>
      </c>
      <c r="I144" s="50">
        <f t="shared" si="8"/>
        <v>31.28</v>
      </c>
      <c r="J144" s="26">
        <f t="shared" si="3"/>
        <v>67.02000000000001</v>
      </c>
      <c r="K144" s="41">
        <v>6</v>
      </c>
      <c r="L144" s="41" t="s">
        <v>19</v>
      </c>
    </row>
    <row r="145" spans="1:12" s="1" customFormat="1" ht="19.5" customHeight="1">
      <c r="A145" s="10">
        <v>140</v>
      </c>
      <c r="B145" s="75" t="s">
        <v>188</v>
      </c>
      <c r="C145" s="41" t="s">
        <v>172</v>
      </c>
      <c r="D145" s="73" t="s">
        <v>182</v>
      </c>
      <c r="E145" s="41">
        <v>22101202504</v>
      </c>
      <c r="F145" s="74">
        <v>171.5</v>
      </c>
      <c r="G145" s="26">
        <f t="shared" si="4"/>
        <v>34.3</v>
      </c>
      <c r="H145" s="50">
        <v>81.6</v>
      </c>
      <c r="I145" s="50">
        <f t="shared" si="8"/>
        <v>32.64</v>
      </c>
      <c r="J145" s="26">
        <f t="shared" si="3"/>
        <v>66.94</v>
      </c>
      <c r="K145" s="41">
        <v>7</v>
      </c>
      <c r="L145" s="41" t="s">
        <v>22</v>
      </c>
    </row>
    <row r="146" spans="1:12" s="1" customFormat="1" ht="19.5" customHeight="1">
      <c r="A146" s="10">
        <v>141</v>
      </c>
      <c r="B146" s="75" t="s">
        <v>189</v>
      </c>
      <c r="C146" s="41" t="s">
        <v>172</v>
      </c>
      <c r="D146" s="73" t="s">
        <v>182</v>
      </c>
      <c r="E146" s="41">
        <v>22101202504</v>
      </c>
      <c r="F146" s="74">
        <v>165.1</v>
      </c>
      <c r="G146" s="26">
        <f t="shared" si="4"/>
        <v>33.02</v>
      </c>
      <c r="H146" s="50">
        <v>83.8</v>
      </c>
      <c r="I146" s="50">
        <f t="shared" si="8"/>
        <v>33.52</v>
      </c>
      <c r="J146" s="26">
        <f t="shared" si="3"/>
        <v>66.54</v>
      </c>
      <c r="K146" s="73">
        <v>8</v>
      </c>
      <c r="L146" s="41" t="s">
        <v>22</v>
      </c>
    </row>
    <row r="147" spans="1:12" s="1" customFormat="1" ht="19.5" customHeight="1">
      <c r="A147" s="10">
        <v>142</v>
      </c>
      <c r="B147" s="75" t="s">
        <v>190</v>
      </c>
      <c r="C147" s="41" t="s">
        <v>172</v>
      </c>
      <c r="D147" s="73" t="s">
        <v>182</v>
      </c>
      <c r="E147" s="41">
        <v>22101202504</v>
      </c>
      <c r="F147" s="74">
        <v>176.6</v>
      </c>
      <c r="G147" s="26">
        <f t="shared" si="4"/>
        <v>35.32</v>
      </c>
      <c r="H147" s="50">
        <v>77.1</v>
      </c>
      <c r="I147" s="50">
        <f t="shared" si="8"/>
        <v>30.84</v>
      </c>
      <c r="J147" s="26">
        <f t="shared" si="3"/>
        <v>66.16</v>
      </c>
      <c r="K147" s="41">
        <v>9</v>
      </c>
      <c r="L147" s="41" t="s">
        <v>22</v>
      </c>
    </row>
    <row r="148" spans="1:12" s="1" customFormat="1" ht="19.5" customHeight="1">
      <c r="A148" s="10">
        <v>143</v>
      </c>
      <c r="B148" s="75">
        <v>5452301101929</v>
      </c>
      <c r="C148" s="41" t="s">
        <v>172</v>
      </c>
      <c r="D148" s="73" t="s">
        <v>182</v>
      </c>
      <c r="E148" s="41">
        <v>22101202504</v>
      </c>
      <c r="F148" s="74">
        <v>168</v>
      </c>
      <c r="G148" s="26">
        <f t="shared" si="4"/>
        <v>33.6</v>
      </c>
      <c r="H148" s="50">
        <v>80.2</v>
      </c>
      <c r="I148" s="50">
        <f t="shared" si="8"/>
        <v>32.08</v>
      </c>
      <c r="J148" s="26">
        <f aca="true" t="shared" si="9" ref="J148:J170">G148+I148</f>
        <v>65.68</v>
      </c>
      <c r="K148" s="73">
        <v>10</v>
      </c>
      <c r="L148" s="41" t="s">
        <v>22</v>
      </c>
    </row>
    <row r="149" spans="1:12" s="1" customFormat="1" ht="19.5" customHeight="1">
      <c r="A149" s="10">
        <v>144</v>
      </c>
      <c r="B149" s="75" t="s">
        <v>191</v>
      </c>
      <c r="C149" s="41" t="s">
        <v>172</v>
      </c>
      <c r="D149" s="73" t="s">
        <v>182</v>
      </c>
      <c r="E149" s="41">
        <v>22101202504</v>
      </c>
      <c r="F149" s="74">
        <v>164.1</v>
      </c>
      <c r="G149" s="26">
        <f t="shared" si="4"/>
        <v>32.82</v>
      </c>
      <c r="H149" s="50">
        <v>79</v>
      </c>
      <c r="I149" s="50">
        <f t="shared" si="8"/>
        <v>31.6</v>
      </c>
      <c r="J149" s="26">
        <f t="shared" si="9"/>
        <v>64.42</v>
      </c>
      <c r="K149" s="73">
        <v>11</v>
      </c>
      <c r="L149" s="41" t="s">
        <v>22</v>
      </c>
    </row>
    <row r="150" spans="1:12" s="1" customFormat="1" ht="19.5" customHeight="1">
      <c r="A150" s="10">
        <v>145</v>
      </c>
      <c r="B150" s="75" t="s">
        <v>192</v>
      </c>
      <c r="C150" s="41" t="s">
        <v>172</v>
      </c>
      <c r="D150" s="73" t="s">
        <v>182</v>
      </c>
      <c r="E150" s="41">
        <v>22101202504</v>
      </c>
      <c r="F150" s="74">
        <v>165.7</v>
      </c>
      <c r="G150" s="26">
        <f t="shared" si="4"/>
        <v>33.14</v>
      </c>
      <c r="H150" s="50">
        <v>77.8</v>
      </c>
      <c r="I150" s="50">
        <f t="shared" si="8"/>
        <v>31.12</v>
      </c>
      <c r="J150" s="26">
        <f t="shared" si="9"/>
        <v>64.26</v>
      </c>
      <c r="K150" s="73">
        <v>12</v>
      </c>
      <c r="L150" s="41" t="s">
        <v>22</v>
      </c>
    </row>
    <row r="151" spans="1:12" s="1" customFormat="1" ht="19.5" customHeight="1">
      <c r="A151" s="10">
        <v>146</v>
      </c>
      <c r="B151" s="75" t="s">
        <v>193</v>
      </c>
      <c r="C151" s="41" t="s">
        <v>172</v>
      </c>
      <c r="D151" s="73" t="s">
        <v>182</v>
      </c>
      <c r="E151" s="41">
        <v>22101202504</v>
      </c>
      <c r="F151" s="74">
        <v>170.5</v>
      </c>
      <c r="G151" s="26">
        <f t="shared" si="4"/>
        <v>34.1</v>
      </c>
      <c r="H151" s="50">
        <v>74.6</v>
      </c>
      <c r="I151" s="50">
        <f t="shared" si="8"/>
        <v>29.84</v>
      </c>
      <c r="J151" s="26">
        <f t="shared" si="9"/>
        <v>63.94</v>
      </c>
      <c r="K151" s="73">
        <v>13</v>
      </c>
      <c r="L151" s="41" t="s">
        <v>22</v>
      </c>
    </row>
    <row r="152" spans="1:12" s="1" customFormat="1" ht="19.5" customHeight="1">
      <c r="A152" s="10">
        <v>147</v>
      </c>
      <c r="B152" s="75" t="s">
        <v>194</v>
      </c>
      <c r="C152" s="41" t="s">
        <v>172</v>
      </c>
      <c r="D152" s="73" t="s">
        <v>182</v>
      </c>
      <c r="E152" s="41">
        <v>22101202504</v>
      </c>
      <c r="F152" s="74">
        <v>166.3</v>
      </c>
      <c r="G152" s="26">
        <f t="shared" si="4"/>
        <v>33.26</v>
      </c>
      <c r="H152" s="50">
        <v>74.8</v>
      </c>
      <c r="I152" s="50">
        <f t="shared" si="8"/>
        <v>29.92</v>
      </c>
      <c r="J152" s="26">
        <f t="shared" si="9"/>
        <v>63.18</v>
      </c>
      <c r="K152" s="73">
        <v>14</v>
      </c>
      <c r="L152" s="41" t="s">
        <v>22</v>
      </c>
    </row>
    <row r="153" spans="1:12" s="1" customFormat="1" ht="19.5" customHeight="1">
      <c r="A153" s="10">
        <v>148</v>
      </c>
      <c r="B153" s="75" t="s">
        <v>195</v>
      </c>
      <c r="C153" s="41" t="s">
        <v>172</v>
      </c>
      <c r="D153" s="73" t="s">
        <v>182</v>
      </c>
      <c r="E153" s="41">
        <v>22101202504</v>
      </c>
      <c r="F153" s="74">
        <v>163</v>
      </c>
      <c r="G153" s="26">
        <f t="shared" si="4"/>
        <v>32.6</v>
      </c>
      <c r="H153" s="50">
        <v>75.6</v>
      </c>
      <c r="I153" s="50">
        <f t="shared" si="8"/>
        <v>30.24</v>
      </c>
      <c r="J153" s="26">
        <f t="shared" si="9"/>
        <v>62.84</v>
      </c>
      <c r="K153" s="73">
        <v>15</v>
      </c>
      <c r="L153" s="41" t="s">
        <v>22</v>
      </c>
    </row>
    <row r="154" spans="1:12" s="1" customFormat="1" ht="19.5" customHeight="1">
      <c r="A154" s="10">
        <v>149</v>
      </c>
      <c r="B154" s="75" t="s">
        <v>196</v>
      </c>
      <c r="C154" s="41" t="s">
        <v>172</v>
      </c>
      <c r="D154" s="73" t="s">
        <v>182</v>
      </c>
      <c r="E154" s="41">
        <v>22101202504</v>
      </c>
      <c r="F154" s="74">
        <v>164.2</v>
      </c>
      <c r="G154" s="26">
        <f t="shared" si="4"/>
        <v>32.84</v>
      </c>
      <c r="H154" s="50">
        <v>74.8</v>
      </c>
      <c r="I154" s="50">
        <f t="shared" si="8"/>
        <v>29.92</v>
      </c>
      <c r="J154" s="26">
        <f t="shared" si="9"/>
        <v>62.760000000000005</v>
      </c>
      <c r="K154" s="73">
        <v>16</v>
      </c>
      <c r="L154" s="41" t="s">
        <v>22</v>
      </c>
    </row>
    <row r="155" spans="1:12" s="1" customFormat="1" ht="19.5" customHeight="1">
      <c r="A155" s="10">
        <v>150</v>
      </c>
      <c r="B155" s="75" t="s">
        <v>197</v>
      </c>
      <c r="C155" s="41" t="s">
        <v>172</v>
      </c>
      <c r="D155" s="73" t="s">
        <v>182</v>
      </c>
      <c r="E155" s="41">
        <v>22101202504</v>
      </c>
      <c r="F155" s="74">
        <v>164.7</v>
      </c>
      <c r="G155" s="26">
        <f t="shared" si="4"/>
        <v>32.94</v>
      </c>
      <c r="H155" s="50">
        <v>71.2</v>
      </c>
      <c r="I155" s="50">
        <f t="shared" si="8"/>
        <v>28.48</v>
      </c>
      <c r="J155" s="26">
        <f t="shared" si="9"/>
        <v>61.42</v>
      </c>
      <c r="K155" s="73">
        <v>17</v>
      </c>
      <c r="L155" s="41" t="s">
        <v>22</v>
      </c>
    </row>
    <row r="156" spans="1:12" s="1" customFormat="1" ht="19.5" customHeight="1">
      <c r="A156" s="10">
        <v>151</v>
      </c>
      <c r="B156" s="41" t="s">
        <v>198</v>
      </c>
      <c r="C156" s="41" t="s">
        <v>172</v>
      </c>
      <c r="D156" s="73" t="s">
        <v>182</v>
      </c>
      <c r="E156" s="41">
        <v>22101202504</v>
      </c>
      <c r="F156" s="74">
        <v>162.7</v>
      </c>
      <c r="G156" s="26">
        <f t="shared" si="4"/>
        <v>32.54</v>
      </c>
      <c r="H156" s="76" t="s">
        <v>57</v>
      </c>
      <c r="I156" s="87"/>
      <c r="J156" s="26">
        <f t="shared" si="9"/>
        <v>32.54</v>
      </c>
      <c r="K156" s="73">
        <v>18</v>
      </c>
      <c r="L156" s="41" t="s">
        <v>22</v>
      </c>
    </row>
    <row r="157" spans="1:12" s="1" customFormat="1" ht="19.5" customHeight="1">
      <c r="A157" s="10">
        <v>152</v>
      </c>
      <c r="B157" s="75" t="s">
        <v>199</v>
      </c>
      <c r="C157" s="41" t="s">
        <v>172</v>
      </c>
      <c r="D157" s="73" t="s">
        <v>200</v>
      </c>
      <c r="E157" s="77">
        <v>22101202505</v>
      </c>
      <c r="F157" s="74">
        <v>200</v>
      </c>
      <c r="G157" s="26">
        <f t="shared" si="4"/>
        <v>40</v>
      </c>
      <c r="H157" s="50">
        <v>80.5</v>
      </c>
      <c r="I157" s="50">
        <f aca="true" t="shared" si="10" ref="I157:I159">ROUND(H157*0.4,2)</f>
        <v>32.2</v>
      </c>
      <c r="J157" s="26">
        <f t="shared" si="9"/>
        <v>72.2</v>
      </c>
      <c r="K157" s="73">
        <v>1</v>
      </c>
      <c r="L157" s="41" t="s">
        <v>19</v>
      </c>
    </row>
    <row r="158" spans="1:12" s="1" customFormat="1" ht="19.5" customHeight="1">
      <c r="A158" s="10">
        <v>153</v>
      </c>
      <c r="B158" s="75" t="s">
        <v>201</v>
      </c>
      <c r="C158" s="41" t="s">
        <v>172</v>
      </c>
      <c r="D158" s="73" t="s">
        <v>200</v>
      </c>
      <c r="E158" s="77">
        <v>22101202505</v>
      </c>
      <c r="F158" s="74">
        <v>204.5</v>
      </c>
      <c r="G158" s="26">
        <f t="shared" si="4"/>
        <v>40.9</v>
      </c>
      <c r="H158" s="50">
        <v>76</v>
      </c>
      <c r="I158" s="50">
        <f t="shared" si="10"/>
        <v>30.4</v>
      </c>
      <c r="J158" s="26">
        <f t="shared" si="9"/>
        <v>71.3</v>
      </c>
      <c r="K158" s="73">
        <v>2</v>
      </c>
      <c r="L158" s="41" t="s">
        <v>22</v>
      </c>
    </row>
    <row r="159" spans="1:12" s="1" customFormat="1" ht="19.5" customHeight="1">
      <c r="A159" s="10">
        <v>154</v>
      </c>
      <c r="B159" s="75" t="s">
        <v>202</v>
      </c>
      <c r="C159" s="41" t="s">
        <v>172</v>
      </c>
      <c r="D159" s="73" t="s">
        <v>200</v>
      </c>
      <c r="E159" s="77">
        <v>22101202505</v>
      </c>
      <c r="F159" s="74">
        <v>197</v>
      </c>
      <c r="G159" s="26">
        <f t="shared" si="4"/>
        <v>39.4</v>
      </c>
      <c r="H159" s="50">
        <v>76.7</v>
      </c>
      <c r="I159" s="50">
        <f t="shared" si="10"/>
        <v>30.68</v>
      </c>
      <c r="J159" s="26">
        <f t="shared" si="9"/>
        <v>70.08</v>
      </c>
      <c r="K159" s="73">
        <v>3</v>
      </c>
      <c r="L159" s="41" t="s">
        <v>22</v>
      </c>
    </row>
    <row r="160" spans="1:12" s="1" customFormat="1" ht="19.5" customHeight="1">
      <c r="A160" s="10">
        <v>155</v>
      </c>
      <c r="B160" s="90" t="s">
        <v>203</v>
      </c>
      <c r="C160" s="24" t="s">
        <v>204</v>
      </c>
      <c r="D160" s="73" t="s">
        <v>81</v>
      </c>
      <c r="E160" s="78">
        <v>22101202401</v>
      </c>
      <c r="F160" s="79">
        <v>168.1</v>
      </c>
      <c r="G160" s="26">
        <f>F160/3*0.6</f>
        <v>33.62</v>
      </c>
      <c r="H160" s="76" t="s">
        <v>57</v>
      </c>
      <c r="I160" s="87"/>
      <c r="J160" s="26">
        <f t="shared" si="9"/>
        <v>33.62</v>
      </c>
      <c r="K160" s="78">
        <v>1</v>
      </c>
      <c r="L160" s="24" t="s">
        <v>22</v>
      </c>
    </row>
    <row r="161" spans="1:12" s="1" customFormat="1" ht="19.5" customHeight="1">
      <c r="A161" s="10">
        <v>156</v>
      </c>
      <c r="B161" s="60" t="s">
        <v>205</v>
      </c>
      <c r="C161" s="24" t="s">
        <v>204</v>
      </c>
      <c r="D161" s="60" t="s">
        <v>151</v>
      </c>
      <c r="E161" s="78">
        <v>22101202402</v>
      </c>
      <c r="F161" s="79">
        <v>159.3</v>
      </c>
      <c r="G161" s="26">
        <f>F161/3*0.6</f>
        <v>31.86</v>
      </c>
      <c r="H161" s="80">
        <v>84.6</v>
      </c>
      <c r="I161" s="26">
        <f>H161*0.4</f>
        <v>33.839999999999996</v>
      </c>
      <c r="J161" s="26">
        <f t="shared" si="9"/>
        <v>65.69999999999999</v>
      </c>
      <c r="K161" s="78">
        <v>1</v>
      </c>
      <c r="L161" s="24" t="s">
        <v>19</v>
      </c>
    </row>
    <row r="162" spans="1:12" s="1" customFormat="1" ht="19.5" customHeight="1">
      <c r="A162" s="10">
        <v>157</v>
      </c>
      <c r="B162" s="90" t="s">
        <v>206</v>
      </c>
      <c r="C162" s="24" t="s">
        <v>204</v>
      </c>
      <c r="D162" s="60" t="s">
        <v>151</v>
      </c>
      <c r="E162" s="78">
        <v>22101202402</v>
      </c>
      <c r="F162" s="79">
        <v>170.8</v>
      </c>
      <c r="G162" s="26">
        <f>F162/3*0.6</f>
        <v>34.160000000000004</v>
      </c>
      <c r="H162" s="80">
        <v>77.6</v>
      </c>
      <c r="I162" s="26">
        <f>H162*0.4</f>
        <v>31.04</v>
      </c>
      <c r="J162" s="26">
        <f t="shared" si="9"/>
        <v>65.2</v>
      </c>
      <c r="K162" s="78">
        <v>2</v>
      </c>
      <c r="L162" s="24" t="s">
        <v>22</v>
      </c>
    </row>
    <row r="163" spans="1:12" s="1" customFormat="1" ht="19.5" customHeight="1">
      <c r="A163" s="10">
        <v>158</v>
      </c>
      <c r="B163" s="60" t="s">
        <v>207</v>
      </c>
      <c r="C163" s="24" t="s">
        <v>204</v>
      </c>
      <c r="D163" s="60" t="s">
        <v>151</v>
      </c>
      <c r="E163" s="78">
        <v>22101202402</v>
      </c>
      <c r="F163" s="79">
        <v>158.8</v>
      </c>
      <c r="G163" s="26">
        <f aca="true" t="shared" si="11" ref="G163:G170">F163/3*0.6</f>
        <v>31.76</v>
      </c>
      <c r="H163" s="76" t="s">
        <v>57</v>
      </c>
      <c r="I163" s="87"/>
      <c r="J163" s="26">
        <f t="shared" si="9"/>
        <v>31.76</v>
      </c>
      <c r="K163" s="78">
        <v>3</v>
      </c>
      <c r="L163" s="24" t="s">
        <v>22</v>
      </c>
    </row>
    <row r="164" spans="1:12" s="1" customFormat="1" ht="19.5" customHeight="1">
      <c r="A164" s="10">
        <v>159</v>
      </c>
      <c r="B164" s="60" t="s">
        <v>208</v>
      </c>
      <c r="C164" s="24" t="s">
        <v>204</v>
      </c>
      <c r="D164" s="60" t="s">
        <v>209</v>
      </c>
      <c r="E164" s="78">
        <v>22101202403</v>
      </c>
      <c r="F164" s="79">
        <v>150.2</v>
      </c>
      <c r="G164" s="26">
        <f t="shared" si="11"/>
        <v>30.039999999999996</v>
      </c>
      <c r="H164" s="80">
        <v>67.4</v>
      </c>
      <c r="I164" s="26">
        <f aca="true" t="shared" si="12" ref="I164:I170">H164*0.4</f>
        <v>26.960000000000004</v>
      </c>
      <c r="J164" s="26">
        <f t="shared" si="9"/>
        <v>57</v>
      </c>
      <c r="K164" s="88">
        <v>1</v>
      </c>
      <c r="L164" s="24" t="s">
        <v>22</v>
      </c>
    </row>
    <row r="165" spans="1:12" s="1" customFormat="1" ht="19.5" customHeight="1">
      <c r="A165" s="10">
        <v>160</v>
      </c>
      <c r="B165" s="60" t="s">
        <v>210</v>
      </c>
      <c r="C165" s="24" t="s">
        <v>204</v>
      </c>
      <c r="D165" s="60" t="s">
        <v>211</v>
      </c>
      <c r="E165" s="78">
        <v>22101202404</v>
      </c>
      <c r="F165" s="79">
        <v>140.7</v>
      </c>
      <c r="G165" s="26">
        <f t="shared" si="11"/>
        <v>28.139999999999997</v>
      </c>
      <c r="H165" s="80">
        <v>84.8</v>
      </c>
      <c r="I165" s="26">
        <f t="shared" si="12"/>
        <v>33.92</v>
      </c>
      <c r="J165" s="26">
        <f t="shared" si="9"/>
        <v>62.06</v>
      </c>
      <c r="K165" s="78">
        <v>1</v>
      </c>
      <c r="L165" s="24" t="s">
        <v>19</v>
      </c>
    </row>
    <row r="166" spans="1:12" s="1" customFormat="1" ht="19.5" customHeight="1">
      <c r="A166" s="10">
        <v>161</v>
      </c>
      <c r="B166" s="60" t="s">
        <v>212</v>
      </c>
      <c r="C166" s="24" t="s">
        <v>204</v>
      </c>
      <c r="D166" s="60" t="s">
        <v>211</v>
      </c>
      <c r="E166" s="78">
        <v>22101202404</v>
      </c>
      <c r="F166" s="79">
        <v>148.3</v>
      </c>
      <c r="G166" s="26">
        <f t="shared" si="11"/>
        <v>29.66</v>
      </c>
      <c r="H166" s="80">
        <v>80.6</v>
      </c>
      <c r="I166" s="26">
        <f t="shared" si="12"/>
        <v>32.24</v>
      </c>
      <c r="J166" s="26">
        <f t="shared" si="9"/>
        <v>61.900000000000006</v>
      </c>
      <c r="K166" s="78">
        <v>2</v>
      </c>
      <c r="L166" s="24" t="s">
        <v>22</v>
      </c>
    </row>
    <row r="167" spans="1:12" s="1" customFormat="1" ht="19.5" customHeight="1">
      <c r="A167" s="10">
        <v>162</v>
      </c>
      <c r="B167" s="60" t="s">
        <v>213</v>
      </c>
      <c r="C167" s="24" t="s">
        <v>204</v>
      </c>
      <c r="D167" s="60" t="s">
        <v>211</v>
      </c>
      <c r="E167" s="78">
        <v>22101202404</v>
      </c>
      <c r="F167" s="79">
        <v>134</v>
      </c>
      <c r="G167" s="26">
        <f t="shared" si="11"/>
        <v>26.799999999999997</v>
      </c>
      <c r="H167" s="80">
        <v>77.6</v>
      </c>
      <c r="I167" s="26">
        <f t="shared" si="12"/>
        <v>31.04</v>
      </c>
      <c r="J167" s="26">
        <f t="shared" si="9"/>
        <v>57.839999999999996</v>
      </c>
      <c r="K167" s="78">
        <v>3</v>
      </c>
      <c r="L167" s="24" t="s">
        <v>22</v>
      </c>
    </row>
    <row r="168" spans="1:12" s="1" customFormat="1" ht="19.5" customHeight="1">
      <c r="A168" s="10">
        <v>163</v>
      </c>
      <c r="B168" s="60" t="s">
        <v>214</v>
      </c>
      <c r="C168" s="24" t="s">
        <v>204</v>
      </c>
      <c r="D168" s="60" t="s">
        <v>215</v>
      </c>
      <c r="E168" s="78">
        <v>22101202405</v>
      </c>
      <c r="F168" s="79">
        <v>175.1</v>
      </c>
      <c r="G168" s="26">
        <f t="shared" si="11"/>
        <v>35.019999999999996</v>
      </c>
      <c r="H168" s="80">
        <v>78.2</v>
      </c>
      <c r="I168" s="26">
        <f t="shared" si="12"/>
        <v>31.28</v>
      </c>
      <c r="J168" s="26">
        <f t="shared" si="9"/>
        <v>66.3</v>
      </c>
      <c r="K168" s="78">
        <v>1</v>
      </c>
      <c r="L168" s="24" t="s">
        <v>19</v>
      </c>
    </row>
    <row r="169" spans="1:12" s="1" customFormat="1" ht="19.5" customHeight="1">
      <c r="A169" s="10">
        <v>164</v>
      </c>
      <c r="B169" s="60" t="s">
        <v>216</v>
      </c>
      <c r="C169" s="24" t="s">
        <v>204</v>
      </c>
      <c r="D169" s="60" t="s">
        <v>215</v>
      </c>
      <c r="E169" s="78">
        <v>22101202405</v>
      </c>
      <c r="F169" s="79">
        <v>173.2</v>
      </c>
      <c r="G169" s="26">
        <f t="shared" si="11"/>
        <v>34.63999999999999</v>
      </c>
      <c r="H169" s="80">
        <v>74.4</v>
      </c>
      <c r="I169" s="26">
        <f t="shared" si="12"/>
        <v>29.760000000000005</v>
      </c>
      <c r="J169" s="26">
        <f t="shared" si="9"/>
        <v>64.4</v>
      </c>
      <c r="K169" s="78">
        <v>2</v>
      </c>
      <c r="L169" s="24" t="s">
        <v>22</v>
      </c>
    </row>
    <row r="170" spans="1:12" s="1" customFormat="1" ht="19.5" customHeight="1">
      <c r="A170" s="10">
        <v>165</v>
      </c>
      <c r="B170" s="60" t="s">
        <v>217</v>
      </c>
      <c r="C170" s="24" t="s">
        <v>204</v>
      </c>
      <c r="D170" s="60" t="s">
        <v>215</v>
      </c>
      <c r="E170" s="78">
        <v>22101202405</v>
      </c>
      <c r="F170" s="79">
        <v>169.7</v>
      </c>
      <c r="G170" s="26">
        <f t="shared" si="11"/>
        <v>33.94</v>
      </c>
      <c r="H170" s="80">
        <v>73.2</v>
      </c>
      <c r="I170" s="26">
        <f t="shared" si="12"/>
        <v>29.28</v>
      </c>
      <c r="J170" s="26">
        <f t="shared" si="9"/>
        <v>63.22</v>
      </c>
      <c r="K170" s="78">
        <v>3</v>
      </c>
      <c r="L170" s="24" t="s">
        <v>22</v>
      </c>
    </row>
    <row r="171" spans="1:12" s="1" customFormat="1" ht="19.5" customHeight="1">
      <c r="A171" s="10">
        <v>166</v>
      </c>
      <c r="B171" s="81" t="s">
        <v>218</v>
      </c>
      <c r="C171" s="27" t="s">
        <v>219</v>
      </c>
      <c r="D171" s="13" t="s">
        <v>220</v>
      </c>
      <c r="E171" s="13">
        <v>22101202601</v>
      </c>
      <c r="F171" s="14">
        <v>181.4</v>
      </c>
      <c r="G171" s="15">
        <v>36.28</v>
      </c>
      <c r="H171" s="15">
        <v>83.32</v>
      </c>
      <c r="I171" s="15">
        <v>33.33</v>
      </c>
      <c r="J171" s="15">
        <v>69.61</v>
      </c>
      <c r="K171" s="38">
        <v>1</v>
      </c>
      <c r="L171" s="27" t="s">
        <v>19</v>
      </c>
    </row>
    <row r="172" spans="1:12" s="1" customFormat="1" ht="19.5" customHeight="1">
      <c r="A172" s="10">
        <v>167</v>
      </c>
      <c r="B172" s="81" t="s">
        <v>221</v>
      </c>
      <c r="C172" s="27" t="s">
        <v>219</v>
      </c>
      <c r="D172" s="13" t="s">
        <v>220</v>
      </c>
      <c r="E172" s="13">
        <v>22101202601</v>
      </c>
      <c r="F172" s="14">
        <v>179.3</v>
      </c>
      <c r="G172" s="15">
        <v>35.86</v>
      </c>
      <c r="H172" s="15">
        <v>82.44</v>
      </c>
      <c r="I172" s="15">
        <v>32.98</v>
      </c>
      <c r="J172" s="15">
        <v>68.84</v>
      </c>
      <c r="K172" s="38">
        <v>2</v>
      </c>
      <c r="L172" s="27" t="s">
        <v>22</v>
      </c>
    </row>
    <row r="173" spans="1:12" s="1" customFormat="1" ht="19.5" customHeight="1">
      <c r="A173" s="10">
        <v>168</v>
      </c>
      <c r="B173" s="81" t="s">
        <v>222</v>
      </c>
      <c r="C173" s="27" t="s">
        <v>219</v>
      </c>
      <c r="D173" s="13" t="s">
        <v>220</v>
      </c>
      <c r="E173" s="13">
        <v>22101202601</v>
      </c>
      <c r="F173" s="14">
        <v>178.8</v>
      </c>
      <c r="G173" s="15">
        <v>35.76</v>
      </c>
      <c r="H173" s="15">
        <v>82.04</v>
      </c>
      <c r="I173" s="15">
        <v>32.82</v>
      </c>
      <c r="J173" s="15">
        <v>68.58</v>
      </c>
      <c r="K173" s="38">
        <v>3</v>
      </c>
      <c r="L173" s="27" t="s">
        <v>22</v>
      </c>
    </row>
    <row r="174" spans="1:12" s="1" customFormat="1" ht="19.5" customHeight="1">
      <c r="A174" s="10">
        <v>169</v>
      </c>
      <c r="B174" s="81" t="s">
        <v>223</v>
      </c>
      <c r="C174" s="27" t="s">
        <v>219</v>
      </c>
      <c r="D174" s="82" t="s">
        <v>224</v>
      </c>
      <c r="E174" s="13">
        <v>22101202602</v>
      </c>
      <c r="F174" s="14">
        <v>186</v>
      </c>
      <c r="G174" s="15">
        <v>37.2</v>
      </c>
      <c r="H174" s="15">
        <v>82.6</v>
      </c>
      <c r="I174" s="15">
        <v>33.04</v>
      </c>
      <c r="J174" s="15">
        <v>70.24000000000001</v>
      </c>
      <c r="K174" s="38">
        <v>1</v>
      </c>
      <c r="L174" s="27" t="s">
        <v>19</v>
      </c>
    </row>
    <row r="175" spans="1:12" s="1" customFormat="1" ht="19.5" customHeight="1">
      <c r="A175" s="10">
        <v>170</v>
      </c>
      <c r="B175" s="81" t="s">
        <v>225</v>
      </c>
      <c r="C175" s="27" t="s">
        <v>219</v>
      </c>
      <c r="D175" s="82" t="s">
        <v>224</v>
      </c>
      <c r="E175" s="13">
        <v>22101202602</v>
      </c>
      <c r="F175" s="14">
        <v>183.1</v>
      </c>
      <c r="G175" s="15">
        <v>36.62</v>
      </c>
      <c r="H175" s="15">
        <v>82.2</v>
      </c>
      <c r="I175" s="39">
        <v>32.88</v>
      </c>
      <c r="J175" s="39">
        <v>69.5</v>
      </c>
      <c r="K175" s="38">
        <v>2</v>
      </c>
      <c r="L175" s="27" t="s">
        <v>22</v>
      </c>
    </row>
    <row r="176" spans="1:12" s="1" customFormat="1" ht="19.5" customHeight="1">
      <c r="A176" s="10">
        <v>171</v>
      </c>
      <c r="B176" s="83">
        <v>5652300903715</v>
      </c>
      <c r="C176" s="27" t="s">
        <v>219</v>
      </c>
      <c r="D176" s="82" t="s">
        <v>224</v>
      </c>
      <c r="E176" s="13">
        <v>22101202602</v>
      </c>
      <c r="F176" s="14">
        <v>180.2</v>
      </c>
      <c r="G176" s="15">
        <v>36.04</v>
      </c>
      <c r="H176" s="15">
        <v>82.68</v>
      </c>
      <c r="I176" s="15">
        <v>33.07</v>
      </c>
      <c r="J176" s="15">
        <v>69.11</v>
      </c>
      <c r="K176" s="38">
        <v>3</v>
      </c>
      <c r="L176" s="27" t="s">
        <v>22</v>
      </c>
    </row>
    <row r="177" spans="1:12" s="1" customFormat="1" ht="19.5" customHeight="1">
      <c r="A177" s="10">
        <v>172</v>
      </c>
      <c r="B177" s="81" t="s">
        <v>226</v>
      </c>
      <c r="C177" s="27" t="s">
        <v>219</v>
      </c>
      <c r="D177" s="13" t="s">
        <v>227</v>
      </c>
      <c r="E177" s="13">
        <v>22101202603</v>
      </c>
      <c r="F177" s="14">
        <v>201</v>
      </c>
      <c r="G177" s="15">
        <v>40.2</v>
      </c>
      <c r="H177" s="15">
        <v>83.1</v>
      </c>
      <c r="I177" s="15">
        <v>33.24</v>
      </c>
      <c r="J177" s="15">
        <v>73.44</v>
      </c>
      <c r="K177" s="38">
        <v>1</v>
      </c>
      <c r="L177" s="27" t="s">
        <v>19</v>
      </c>
    </row>
    <row r="178" spans="1:12" s="1" customFormat="1" ht="19.5" customHeight="1">
      <c r="A178" s="10">
        <v>173</v>
      </c>
      <c r="B178" s="81" t="s">
        <v>228</v>
      </c>
      <c r="C178" s="27" t="s">
        <v>219</v>
      </c>
      <c r="D178" s="13" t="s">
        <v>227</v>
      </c>
      <c r="E178" s="13">
        <v>22101202603</v>
      </c>
      <c r="F178" s="14">
        <v>199</v>
      </c>
      <c r="G178" s="15">
        <v>39.8</v>
      </c>
      <c r="H178" s="15">
        <v>80.48</v>
      </c>
      <c r="I178" s="15">
        <v>32.19</v>
      </c>
      <c r="J178" s="15">
        <v>71.99</v>
      </c>
      <c r="K178" s="38">
        <v>2</v>
      </c>
      <c r="L178" s="27" t="s">
        <v>22</v>
      </c>
    </row>
    <row r="179" spans="1:12" s="1" customFormat="1" ht="19.5" customHeight="1">
      <c r="A179" s="10">
        <v>174</v>
      </c>
      <c r="B179" s="81">
        <v>1152300402729</v>
      </c>
      <c r="C179" s="27" t="s">
        <v>219</v>
      </c>
      <c r="D179" s="13" t="s">
        <v>227</v>
      </c>
      <c r="E179" s="13">
        <v>22101202603</v>
      </c>
      <c r="F179" s="14">
        <v>196</v>
      </c>
      <c r="G179" s="15">
        <v>39.2</v>
      </c>
      <c r="H179" s="15">
        <v>81.82</v>
      </c>
      <c r="I179" s="15">
        <v>32.73</v>
      </c>
      <c r="J179" s="15">
        <v>71.93</v>
      </c>
      <c r="K179" s="38">
        <v>3</v>
      </c>
      <c r="L179" s="27" t="s">
        <v>22</v>
      </c>
    </row>
    <row r="180" spans="1:12" s="1" customFormat="1" ht="19.5" customHeight="1">
      <c r="A180" s="10">
        <v>175</v>
      </c>
      <c r="B180" s="81" t="s">
        <v>229</v>
      </c>
      <c r="C180" s="27" t="s">
        <v>219</v>
      </c>
      <c r="D180" s="82" t="s">
        <v>230</v>
      </c>
      <c r="E180" s="13">
        <v>22101202604</v>
      </c>
      <c r="F180" s="14">
        <v>209</v>
      </c>
      <c r="G180" s="15">
        <v>41.8</v>
      </c>
      <c r="H180" s="15">
        <v>82.58</v>
      </c>
      <c r="I180" s="15">
        <v>33.03</v>
      </c>
      <c r="J180" s="15">
        <v>74.83</v>
      </c>
      <c r="K180" s="38">
        <v>1</v>
      </c>
      <c r="L180" s="27" t="s">
        <v>19</v>
      </c>
    </row>
    <row r="181" spans="1:12" s="1" customFormat="1" ht="19.5" customHeight="1">
      <c r="A181" s="10">
        <v>176</v>
      </c>
      <c r="B181" s="81" t="s">
        <v>231</v>
      </c>
      <c r="C181" s="27" t="s">
        <v>219</v>
      </c>
      <c r="D181" s="82" t="s">
        <v>230</v>
      </c>
      <c r="E181" s="13">
        <v>22101202604</v>
      </c>
      <c r="F181" s="14">
        <v>207</v>
      </c>
      <c r="G181" s="15">
        <v>41.4</v>
      </c>
      <c r="H181" s="15">
        <v>82.96</v>
      </c>
      <c r="I181" s="15">
        <v>33.18</v>
      </c>
      <c r="J181" s="15">
        <v>74.58</v>
      </c>
      <c r="K181" s="38">
        <v>2</v>
      </c>
      <c r="L181" s="27" t="s">
        <v>22</v>
      </c>
    </row>
    <row r="182" spans="1:12" s="1" customFormat="1" ht="19.5" customHeight="1">
      <c r="A182" s="10">
        <v>177</v>
      </c>
      <c r="B182" s="81" t="s">
        <v>232</v>
      </c>
      <c r="C182" s="27" t="s">
        <v>219</v>
      </c>
      <c r="D182" s="82" t="s">
        <v>230</v>
      </c>
      <c r="E182" s="13">
        <v>22101202604</v>
      </c>
      <c r="F182" s="14">
        <v>209.5</v>
      </c>
      <c r="G182" s="15">
        <v>41.9</v>
      </c>
      <c r="H182" s="15">
        <v>80.34</v>
      </c>
      <c r="I182" s="15">
        <v>32.14</v>
      </c>
      <c r="J182" s="15">
        <v>74.03999999999999</v>
      </c>
      <c r="K182" s="38">
        <v>3</v>
      </c>
      <c r="L182" s="27" t="s">
        <v>22</v>
      </c>
    </row>
    <row r="183" spans="1:12" s="1" customFormat="1" ht="19.5" customHeight="1">
      <c r="A183" s="10">
        <v>178</v>
      </c>
      <c r="B183" s="81" t="s">
        <v>233</v>
      </c>
      <c r="C183" s="27" t="s">
        <v>219</v>
      </c>
      <c r="D183" s="82" t="s">
        <v>234</v>
      </c>
      <c r="E183" s="13">
        <v>22101202605</v>
      </c>
      <c r="F183" s="14">
        <v>220</v>
      </c>
      <c r="G183" s="15">
        <v>44</v>
      </c>
      <c r="H183" s="15">
        <v>83.52</v>
      </c>
      <c r="I183" s="15">
        <v>33.41</v>
      </c>
      <c r="J183" s="15">
        <v>77.41</v>
      </c>
      <c r="K183" s="38">
        <v>1</v>
      </c>
      <c r="L183" s="27" t="s">
        <v>19</v>
      </c>
    </row>
    <row r="184" spans="1:12" s="1" customFormat="1" ht="19.5" customHeight="1">
      <c r="A184" s="10">
        <v>179</v>
      </c>
      <c r="B184" s="81" t="s">
        <v>235</v>
      </c>
      <c r="C184" s="27" t="s">
        <v>219</v>
      </c>
      <c r="D184" s="82" t="s">
        <v>234</v>
      </c>
      <c r="E184" s="13">
        <v>22101202605</v>
      </c>
      <c r="F184" s="14">
        <v>208.5</v>
      </c>
      <c r="G184" s="15">
        <v>41.7</v>
      </c>
      <c r="H184" s="15">
        <v>83.96</v>
      </c>
      <c r="I184" s="15">
        <v>33.58</v>
      </c>
      <c r="J184" s="15">
        <v>75.28</v>
      </c>
      <c r="K184" s="38">
        <v>2</v>
      </c>
      <c r="L184" s="27" t="s">
        <v>22</v>
      </c>
    </row>
    <row r="185" spans="1:12" s="1" customFormat="1" ht="19.5" customHeight="1">
      <c r="A185" s="10">
        <v>180</v>
      </c>
      <c r="B185" s="81" t="s">
        <v>236</v>
      </c>
      <c r="C185" s="27" t="s">
        <v>219</v>
      </c>
      <c r="D185" s="82" t="s">
        <v>234</v>
      </c>
      <c r="E185" s="13">
        <v>22101202605</v>
      </c>
      <c r="F185" s="14">
        <v>201.5</v>
      </c>
      <c r="G185" s="15">
        <v>40.3</v>
      </c>
      <c r="H185" s="15">
        <v>83.24</v>
      </c>
      <c r="I185" s="15">
        <v>33.3</v>
      </c>
      <c r="J185" s="15">
        <v>73.6</v>
      </c>
      <c r="K185" s="38">
        <v>3</v>
      </c>
      <c r="L185" s="27" t="s">
        <v>22</v>
      </c>
    </row>
    <row r="186" spans="1:12" s="1" customFormat="1" ht="19.5" customHeight="1">
      <c r="A186" s="10">
        <v>181</v>
      </c>
      <c r="B186" s="81" t="s">
        <v>237</v>
      </c>
      <c r="C186" s="27" t="s">
        <v>219</v>
      </c>
      <c r="D186" s="81" t="s">
        <v>238</v>
      </c>
      <c r="E186" s="13">
        <v>22101202606</v>
      </c>
      <c r="F186" s="14">
        <v>199.6</v>
      </c>
      <c r="G186" s="15">
        <v>39.92</v>
      </c>
      <c r="H186" s="15">
        <v>83.02</v>
      </c>
      <c r="I186" s="15">
        <v>33.21</v>
      </c>
      <c r="J186" s="15">
        <v>73.13</v>
      </c>
      <c r="K186" s="38">
        <v>1</v>
      </c>
      <c r="L186" s="27" t="s">
        <v>19</v>
      </c>
    </row>
    <row r="187" spans="1:12" s="1" customFormat="1" ht="19.5" customHeight="1">
      <c r="A187" s="10">
        <v>182</v>
      </c>
      <c r="B187" s="81" t="s">
        <v>239</v>
      </c>
      <c r="C187" s="27" t="s">
        <v>219</v>
      </c>
      <c r="D187" s="81" t="s">
        <v>238</v>
      </c>
      <c r="E187" s="13">
        <v>22101202606</v>
      </c>
      <c r="F187" s="14">
        <v>206.8</v>
      </c>
      <c r="G187" s="15">
        <v>41.36</v>
      </c>
      <c r="H187" s="15">
        <v>79.32</v>
      </c>
      <c r="I187" s="15">
        <v>31.73</v>
      </c>
      <c r="J187" s="15">
        <v>73.09</v>
      </c>
      <c r="K187" s="38">
        <v>2</v>
      </c>
      <c r="L187" s="27" t="s">
        <v>22</v>
      </c>
    </row>
    <row r="188" spans="1:12" s="1" customFormat="1" ht="19.5" customHeight="1">
      <c r="A188" s="10">
        <v>183</v>
      </c>
      <c r="B188" s="81" t="s">
        <v>240</v>
      </c>
      <c r="C188" s="27" t="s">
        <v>219</v>
      </c>
      <c r="D188" s="81" t="s">
        <v>238</v>
      </c>
      <c r="E188" s="13">
        <v>22101202606</v>
      </c>
      <c r="F188" s="84">
        <v>190.2</v>
      </c>
      <c r="G188" s="85">
        <v>38.04</v>
      </c>
      <c r="H188" s="85">
        <v>82.86</v>
      </c>
      <c r="I188" s="85">
        <v>33.14</v>
      </c>
      <c r="J188" s="85">
        <v>71.18</v>
      </c>
      <c r="K188" s="89">
        <v>3</v>
      </c>
      <c r="L188" s="27" t="s">
        <v>22</v>
      </c>
    </row>
  </sheetData>
  <sheetProtection/>
  <autoFilter ref="A5:L188"/>
  <mergeCells count="24">
    <mergeCell ref="A2:L2"/>
    <mergeCell ref="A3:L3"/>
    <mergeCell ref="F4:J4"/>
    <mergeCell ref="H41:I41"/>
    <mergeCell ref="H46:I46"/>
    <mergeCell ref="H51:I51"/>
    <mergeCell ref="H58:I58"/>
    <mergeCell ref="H61:I61"/>
    <mergeCell ref="H75:I75"/>
    <mergeCell ref="H84:I84"/>
    <mergeCell ref="H87:I87"/>
    <mergeCell ref="H105:I105"/>
    <mergeCell ref="H114:I114"/>
    <mergeCell ref="H118:I118"/>
    <mergeCell ref="H156:I156"/>
    <mergeCell ref="H160:I160"/>
    <mergeCell ref="H163:I163"/>
    <mergeCell ref="A4:A5"/>
    <mergeCell ref="B4:B5"/>
    <mergeCell ref="C4:C5"/>
    <mergeCell ref="D4:D5"/>
    <mergeCell ref="E4:E5"/>
    <mergeCell ref="K4:K5"/>
    <mergeCell ref="L4:L5"/>
  </mergeCells>
  <dataValidations count="1">
    <dataValidation allowBlank="1" showInputMessage="1" showErrorMessage="1" promptTitle="必填" prompt="字数限制：&#10;在10个汉字内。" sqref="C8 C9 C10 C11 C12"/>
  </dataValidations>
  <printOptions horizontalCentered="1"/>
  <pageMargins left="0" right="0" top="1" bottom="1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2023-04-20T07:44:38Z</dcterms:created>
  <dcterms:modified xsi:type="dcterms:W3CDTF">2023-07-18T08:41:02Z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D15AFCAFF2B5449191B77105D3279B5E_13</vt:lpwstr>
  </property>
</Properties>
</file>