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总成绩原始版本" sheetId="1" r:id="rId1"/>
    <sheet name="总成绩公告版本" sheetId="2" r:id="rId2"/>
    <sheet name="Sheet2" sheetId="3" r:id="rId3"/>
  </sheets>
  <definedNames>
    <definedName name="_xlnm.Print_Titles" localSheetId="0">'总成绩原始版本'!$3:$3</definedName>
    <definedName name="_xlnm.Print_Titles" localSheetId="1">'总成绩公告版本'!$3:$3</definedName>
    <definedName name="_xlnm._FilterDatabase" localSheetId="0" hidden="1">'总成绩原始版本'!$A$3:$N$46</definedName>
    <definedName name="_xlnm._FilterDatabase" localSheetId="1" hidden="1">'总成绩公告版本'!$A$1:$L$46</definedName>
  </definedNames>
  <calcPr fullCalcOnLoad="1"/>
</workbook>
</file>

<file path=xl/sharedStrings.xml><?xml version="1.0" encoding="utf-8"?>
<sst xmlns="http://schemas.openxmlformats.org/spreadsheetml/2006/main" count="359" uniqueCount="104">
  <si>
    <t>附件：</t>
  </si>
  <si>
    <t>贵阳市白云区2022年下半年公开招聘事业单位工作人员考试总成绩及排名</t>
  </si>
  <si>
    <t>——</t>
  </si>
  <si>
    <t>序号</t>
  </si>
  <si>
    <t>姓名</t>
  </si>
  <si>
    <t>报考单位</t>
  </si>
  <si>
    <t>报考岗位</t>
  </si>
  <si>
    <t>笔试原始成绩
（150分制）</t>
  </si>
  <si>
    <t>笔试百分制
成绩</t>
  </si>
  <si>
    <t>笔试折算成绩
（占60%）</t>
  </si>
  <si>
    <t>面试成绩
（100分制）</t>
  </si>
  <si>
    <t>面试折算成绩
（占40%）</t>
  </si>
  <si>
    <t>总成绩</t>
  </si>
  <si>
    <t>总成绩
排名</t>
  </si>
  <si>
    <t>备注</t>
  </si>
  <si>
    <t>李秋艳</t>
  </si>
  <si>
    <t>101010100贵阳市白云区疾病预防控制中心</t>
  </si>
  <si>
    <t>10101010001</t>
  </si>
  <si>
    <t>82.2</t>
  </si>
  <si>
    <t>朱祖润</t>
  </si>
  <si>
    <t>73.2</t>
  </si>
  <si>
    <t>王耀辉</t>
  </si>
  <si>
    <r>
      <t>101010100</t>
    </r>
    <r>
      <rPr>
        <sz val="12"/>
        <rFont val="仿宋_GB2312"/>
        <family val="3"/>
      </rPr>
      <t>贵阳市白云区疾病预防控制中心</t>
    </r>
  </si>
  <si>
    <t>75.8</t>
  </si>
  <si>
    <t>冯春梅</t>
  </si>
  <si>
    <t>81.6</t>
  </si>
  <si>
    <t>赵莉</t>
  </si>
  <si>
    <t>76.8</t>
  </si>
  <si>
    <t>熊文丘</t>
  </si>
  <si>
    <t>80.8</t>
  </si>
  <si>
    <t>安羽</t>
  </si>
  <si>
    <t>78.8</t>
  </si>
  <si>
    <t>李顺兵</t>
  </si>
  <si>
    <t>76.2</t>
  </si>
  <si>
    <t>朱安品</t>
  </si>
  <si>
    <t>杨浩然</t>
  </si>
  <si>
    <t>10101010002</t>
  </si>
  <si>
    <t>81.8</t>
  </si>
  <si>
    <t>罗蔓</t>
  </si>
  <si>
    <t>82.8</t>
  </si>
  <si>
    <t>刘钰琳</t>
  </si>
  <si>
    <t>冉锦涛</t>
  </si>
  <si>
    <t>71.6</t>
  </si>
  <si>
    <t>文淑婷</t>
  </si>
  <si>
    <t>张清松</t>
  </si>
  <si>
    <t>10101010003</t>
  </si>
  <si>
    <t>77.6</t>
  </si>
  <si>
    <t>罗大娟</t>
  </si>
  <si>
    <t>崔晗琦</t>
  </si>
  <si>
    <t>84.6</t>
  </si>
  <si>
    <t>汪道坤</t>
  </si>
  <si>
    <t>79.8</t>
  </si>
  <si>
    <t>何明育</t>
  </si>
  <si>
    <t>76.6</t>
  </si>
  <si>
    <t>李银</t>
  </si>
  <si>
    <t>58.6</t>
  </si>
  <si>
    <t>张宇</t>
  </si>
  <si>
    <t>徐光灿</t>
  </si>
  <si>
    <t>彭雁云</t>
  </si>
  <si>
    <t>10101010004</t>
  </si>
  <si>
    <t>75.6</t>
  </si>
  <si>
    <t>杨谨鹏</t>
  </si>
  <si>
    <t>78.7</t>
  </si>
  <si>
    <t>刘月琼</t>
  </si>
  <si>
    <t>76</t>
  </si>
  <si>
    <t>喻莹莹</t>
  </si>
  <si>
    <t>78</t>
  </si>
  <si>
    <t>王旭</t>
  </si>
  <si>
    <t>10101010005</t>
  </si>
  <si>
    <t>何青青</t>
  </si>
  <si>
    <t>张雪</t>
  </si>
  <si>
    <t>75.9</t>
  </si>
  <si>
    <t>张欢</t>
  </si>
  <si>
    <t>77.2</t>
  </si>
  <si>
    <t>朱娇娇</t>
  </si>
  <si>
    <t>82.7</t>
  </si>
  <si>
    <t>张萍萍</t>
  </si>
  <si>
    <t>79.4</t>
  </si>
  <si>
    <t>何丽</t>
  </si>
  <si>
    <t>101010101贵阳市白云区牛场布依族乡卫生计生院</t>
  </si>
  <si>
    <t>10101010101</t>
  </si>
  <si>
    <t>72.8</t>
  </si>
  <si>
    <t>聂莉</t>
  </si>
  <si>
    <t>54</t>
  </si>
  <si>
    <t>孙诗远</t>
  </si>
  <si>
    <t>101010102贵阳市白云区泉湖街道社区卫生服务中心</t>
  </si>
  <si>
    <t>10101010201</t>
  </si>
  <si>
    <t>刘永兰</t>
  </si>
  <si>
    <t>72.2</t>
  </si>
  <si>
    <t>邓清月</t>
  </si>
  <si>
    <t>77.8</t>
  </si>
  <si>
    <t>张阳霖</t>
  </si>
  <si>
    <t>10101010203</t>
  </si>
  <si>
    <t>崔杨</t>
  </si>
  <si>
    <t>79.6</t>
  </si>
  <si>
    <t>邓丽莎</t>
  </si>
  <si>
    <t>雷兰</t>
  </si>
  <si>
    <t>邹小凤</t>
  </si>
  <si>
    <t>10101010204</t>
  </si>
  <si>
    <t>邵林</t>
  </si>
  <si>
    <t>贵阳市白云区2022年下半年公开招聘事业单位工作人员考试总成绩排名及进入体检人员名单</t>
  </si>
  <si>
    <t>是否进入体检</t>
  </si>
  <si>
    <t>进入体检</t>
  </si>
  <si>
    <r>
      <t xml:space="preserve">   </t>
    </r>
    <r>
      <rPr>
        <b/>
        <sz val="16"/>
        <color indexed="8"/>
        <rFont val="宋体"/>
        <family val="0"/>
      </rPr>
      <t>.</t>
    </r>
    <r>
      <rPr>
        <sz val="16"/>
        <color indexed="8"/>
        <rFont val="宋体"/>
        <family val="0"/>
      </rPr>
      <t xml:space="preserve">
62.3</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</si>
</sst>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 "/>
  </numFmts>
  <fonts count="53">
    <font>
      <sz val="11"/>
      <color theme="1"/>
      <name val="Calibri"/>
      <family val="0"/>
    </font>
    <font>
      <sz val="11"/>
      <name val="宋体"/>
      <family val="0"/>
    </font>
    <font>
      <sz val="16"/>
      <color indexed="8"/>
      <name val="宋体"/>
      <family val="0"/>
    </font>
    <font>
      <sz val="12"/>
      <color indexed="8"/>
      <name val="黑体"/>
      <family val="3"/>
    </font>
    <font>
      <sz val="18"/>
      <color indexed="8"/>
      <name val="方正小标宋简体"/>
      <family val="4"/>
    </font>
    <font>
      <sz val="11"/>
      <color indexed="8"/>
      <name val="黑体"/>
      <family val="3"/>
    </font>
    <font>
      <sz val="12"/>
      <name val="仿宋_GB2312"/>
      <family val="3"/>
    </font>
    <font>
      <sz val="12"/>
      <color indexed="8"/>
      <name val="仿宋_GB2312"/>
      <family val="3"/>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2"/>
      <color theme="1"/>
      <name val="黑体"/>
      <family val="3"/>
    </font>
    <font>
      <sz val="18"/>
      <color theme="1"/>
      <name val="方正小标宋简体"/>
      <family val="4"/>
    </font>
    <font>
      <sz val="11"/>
      <color theme="1"/>
      <name val="黑体"/>
      <family val="3"/>
    </font>
    <font>
      <sz val="12"/>
      <color theme="1"/>
      <name val="仿宋_GB2312"/>
      <family val="3"/>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6">
    <xf numFmtId="0" fontId="0" fillId="0" borderId="0" xfId="0" applyFont="1" applyAlignment="1">
      <alignment vertical="center"/>
    </xf>
    <xf numFmtId="0" fontId="47" fillId="0" borderId="0" xfId="0" applyFont="1" applyAlignment="1">
      <alignment vertical="center" wrapText="1"/>
    </xf>
    <xf numFmtId="11" fontId="0" fillId="0" borderId="0" xfId="0" applyNumberFormat="1" applyAlignment="1">
      <alignment vertical="center"/>
    </xf>
    <xf numFmtId="0" fontId="0" fillId="0" borderId="0" xfId="0" applyFill="1" applyAlignment="1">
      <alignment vertical="center"/>
    </xf>
    <xf numFmtId="176" fontId="0" fillId="0" borderId="0" xfId="0" applyNumberFormat="1" applyAlignment="1">
      <alignment vertical="center"/>
    </xf>
    <xf numFmtId="0" fontId="0" fillId="0" borderId="0" xfId="0" applyFill="1" applyAlignment="1">
      <alignment vertical="center"/>
    </xf>
    <xf numFmtId="0" fontId="48" fillId="0" borderId="0" xfId="0" applyFont="1" applyAlignment="1">
      <alignment vertical="center"/>
    </xf>
    <xf numFmtId="0" fontId="49" fillId="0" borderId="0" xfId="0" applyFont="1" applyAlignment="1">
      <alignment horizontal="center" vertical="center"/>
    </xf>
    <xf numFmtId="176" fontId="49" fillId="0" borderId="0" xfId="0" applyNumberFormat="1" applyFont="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176" fontId="50"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176" fontId="6" fillId="33" borderId="10" xfId="0" applyNumberFormat="1" applyFont="1" applyFill="1" applyBorder="1" applyAlignment="1">
      <alignment horizontal="center" vertical="center"/>
    </xf>
    <xf numFmtId="176" fontId="0" fillId="0" borderId="10" xfId="0" applyNumberFormat="1" applyFont="1" applyBorder="1" applyAlignment="1">
      <alignment horizontal="center" vertical="center" wrapText="1"/>
    </xf>
    <xf numFmtId="178" fontId="51" fillId="33" borderId="10" xfId="0" applyNumberFormat="1" applyFont="1" applyFill="1" applyBorder="1" applyAlignment="1">
      <alignment horizontal="center" vertical="center" wrapText="1"/>
    </xf>
    <xf numFmtId="178" fontId="51"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178" fontId="52" fillId="0" borderId="10" xfId="0" applyNumberFormat="1" applyFont="1" applyBorder="1" applyAlignment="1">
      <alignment horizontal="center" vertical="center" wrapText="1"/>
    </xf>
    <xf numFmtId="0" fontId="0" fillId="0" borderId="10" xfId="0" applyNumberForma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wrapText="1"/>
    </xf>
    <xf numFmtId="178" fontId="0" fillId="0" borderId="10" xfId="0" applyNumberFormat="1" applyBorder="1" applyAlignment="1">
      <alignment horizontal="center" vertical="center" wrapText="1"/>
    </xf>
    <xf numFmtId="0" fontId="49" fillId="0" borderId="0" xfId="0" applyFont="1" applyFill="1" applyAlignment="1">
      <alignment horizontal="center" vertical="center"/>
    </xf>
    <xf numFmtId="176" fontId="50" fillId="0" borderId="10" xfId="0" applyNumberFormat="1" applyFont="1" applyBorder="1" applyAlignment="1">
      <alignment horizontal="center" vertical="center"/>
    </xf>
    <xf numFmtId="0" fontId="50" fillId="0" borderId="10" xfId="0"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wmf"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zoomScaleSheetLayoutView="100" workbookViewId="0" topLeftCell="A1">
      <selection activeCell="E5" sqref="E5"/>
    </sheetView>
  </sheetViews>
  <sheetFormatPr defaultColWidth="9.00390625" defaultRowHeight="15"/>
  <cols>
    <col min="1" max="1" width="4.8515625" style="0" customWidth="1"/>
    <col min="2" max="2" width="8.00390625" style="0" customWidth="1"/>
    <col min="3" max="3" width="45.7109375" style="0" customWidth="1"/>
    <col min="4" max="4" width="13.140625" style="0" customWidth="1"/>
    <col min="5" max="5" width="13.28125" style="0" customWidth="1"/>
    <col min="6" max="9" width="13.28125" style="4" customWidth="1"/>
    <col min="10" max="10" width="7.28125" style="4" customWidth="1"/>
    <col min="11" max="11" width="7.28125" style="5" customWidth="1"/>
  </cols>
  <sheetData>
    <row r="1" ht="19.5" customHeight="1">
      <c r="A1" s="6" t="s">
        <v>0</v>
      </c>
    </row>
    <row r="2" spans="1:14" ht="36" customHeight="1">
      <c r="A2" s="7" t="s">
        <v>1</v>
      </c>
      <c r="B2" s="7"/>
      <c r="C2" s="7"/>
      <c r="D2" s="7"/>
      <c r="E2" s="7"/>
      <c r="F2" s="7"/>
      <c r="G2" s="7"/>
      <c r="H2" s="8"/>
      <c r="I2" s="7"/>
      <c r="J2" s="7"/>
      <c r="K2" s="27"/>
      <c r="L2" s="7"/>
      <c r="N2" s="16" t="s">
        <v>2</v>
      </c>
    </row>
    <row r="3" spans="1:12" ht="33.75" customHeight="1">
      <c r="A3" s="9" t="s">
        <v>3</v>
      </c>
      <c r="B3" s="9" t="s">
        <v>4</v>
      </c>
      <c r="C3" s="9" t="s">
        <v>5</v>
      </c>
      <c r="D3" s="9" t="s">
        <v>6</v>
      </c>
      <c r="E3" s="10" t="s">
        <v>7</v>
      </c>
      <c r="F3" s="11" t="s">
        <v>8</v>
      </c>
      <c r="G3" s="11" t="s">
        <v>9</v>
      </c>
      <c r="H3" s="11" t="s">
        <v>10</v>
      </c>
      <c r="I3" s="11" t="s">
        <v>11</v>
      </c>
      <c r="J3" s="28" t="s">
        <v>12</v>
      </c>
      <c r="K3" s="29" t="s">
        <v>13</v>
      </c>
      <c r="L3" s="9" t="s">
        <v>14</v>
      </c>
    </row>
    <row r="4" spans="1:12" ht="27" customHeight="1">
      <c r="A4" s="12">
        <v>1</v>
      </c>
      <c r="B4" s="13" t="s">
        <v>15</v>
      </c>
      <c r="C4" s="13" t="s">
        <v>16</v>
      </c>
      <c r="D4" s="13" t="s">
        <v>17</v>
      </c>
      <c r="E4" s="13">
        <v>106.5</v>
      </c>
      <c r="F4" s="15">
        <f aca="true" t="shared" si="0" ref="F4:F46">E4/1.5</f>
        <v>71</v>
      </c>
      <c r="G4" s="16">
        <f>F4*0.6</f>
        <v>42.6</v>
      </c>
      <c r="H4" s="32" t="s">
        <v>18</v>
      </c>
      <c r="I4" s="16">
        <f>H4*0.4</f>
        <v>32.88</v>
      </c>
      <c r="J4" s="16">
        <f>I4+G4</f>
        <v>75.48</v>
      </c>
      <c r="K4" s="30"/>
      <c r="L4" s="30"/>
    </row>
    <row r="5" spans="1:12" ht="27" customHeight="1">
      <c r="A5" s="12">
        <v>2</v>
      </c>
      <c r="B5" s="13" t="s">
        <v>19</v>
      </c>
      <c r="C5" s="13" t="s">
        <v>16</v>
      </c>
      <c r="D5" s="13" t="s">
        <v>17</v>
      </c>
      <c r="E5" s="13">
        <v>104.5</v>
      </c>
      <c r="F5" s="15">
        <f t="shared" si="0"/>
        <v>69.66666666666667</v>
      </c>
      <c r="G5" s="16">
        <f aca="true" t="shared" si="1" ref="G5:G46">F5*0.6</f>
        <v>41.800000000000004</v>
      </c>
      <c r="H5" s="32" t="s">
        <v>20</v>
      </c>
      <c r="I5" s="16">
        <f>H5*0.4</f>
        <v>29.28</v>
      </c>
      <c r="J5" s="16">
        <f>I5+G5</f>
        <v>71.08000000000001</v>
      </c>
      <c r="K5" s="30"/>
      <c r="L5" s="30"/>
    </row>
    <row r="6" spans="1:12" ht="27" customHeight="1">
      <c r="A6" s="12">
        <v>3</v>
      </c>
      <c r="B6" s="13" t="s">
        <v>21</v>
      </c>
      <c r="C6" s="13" t="s">
        <v>22</v>
      </c>
      <c r="D6" s="13" t="s">
        <v>17</v>
      </c>
      <c r="E6" s="13">
        <v>102.5</v>
      </c>
      <c r="F6" s="15">
        <f t="shared" si="0"/>
        <v>68.33333333333333</v>
      </c>
      <c r="G6" s="16">
        <f t="shared" si="1"/>
        <v>40.99999999999999</v>
      </c>
      <c r="H6" s="32" t="s">
        <v>23</v>
      </c>
      <c r="I6" s="16">
        <f>H6*0.4</f>
        <v>30.32</v>
      </c>
      <c r="J6" s="16">
        <f>I6+G6</f>
        <v>71.32</v>
      </c>
      <c r="K6" s="30"/>
      <c r="L6" s="30"/>
    </row>
    <row r="7" spans="1:12" ht="27" customHeight="1">
      <c r="A7" s="12">
        <v>4</v>
      </c>
      <c r="B7" s="13" t="s">
        <v>24</v>
      </c>
      <c r="C7" s="13" t="s">
        <v>22</v>
      </c>
      <c r="D7" s="13" t="s">
        <v>17</v>
      </c>
      <c r="E7" s="13">
        <v>101.5</v>
      </c>
      <c r="F7" s="15">
        <f t="shared" si="0"/>
        <v>67.66666666666667</v>
      </c>
      <c r="G7" s="16">
        <f t="shared" si="1"/>
        <v>40.6</v>
      </c>
      <c r="H7" s="32" t="s">
        <v>25</v>
      </c>
      <c r="I7" s="16">
        <f>H7*0.4</f>
        <v>32.64</v>
      </c>
      <c r="J7" s="16">
        <f>I7+G7</f>
        <v>73.24000000000001</v>
      </c>
      <c r="K7" s="30"/>
      <c r="L7" s="30"/>
    </row>
    <row r="8" spans="1:12" ht="27" customHeight="1">
      <c r="A8" s="12">
        <v>5</v>
      </c>
      <c r="B8" s="13" t="s">
        <v>26</v>
      </c>
      <c r="C8" s="13" t="s">
        <v>22</v>
      </c>
      <c r="D8" s="13" t="s">
        <v>17</v>
      </c>
      <c r="E8" s="13">
        <v>101.5</v>
      </c>
      <c r="F8" s="15">
        <f t="shared" si="0"/>
        <v>67.66666666666667</v>
      </c>
      <c r="G8" s="16">
        <f t="shared" si="1"/>
        <v>40.6</v>
      </c>
      <c r="H8" s="32" t="s">
        <v>27</v>
      </c>
      <c r="I8" s="16">
        <f aca="true" t="shared" si="2" ref="I8:I38">H8*0.4</f>
        <v>30.72</v>
      </c>
      <c r="J8" s="16">
        <f aca="true" t="shared" si="3" ref="J8:J38">I8+G8</f>
        <v>71.32</v>
      </c>
      <c r="K8" s="30"/>
      <c r="L8" s="30"/>
    </row>
    <row r="9" spans="1:12" ht="27" customHeight="1">
      <c r="A9" s="12">
        <v>6</v>
      </c>
      <c r="B9" s="13" t="s">
        <v>28</v>
      </c>
      <c r="C9" s="13" t="s">
        <v>16</v>
      </c>
      <c r="D9" s="13" t="s">
        <v>17</v>
      </c>
      <c r="E9" s="13">
        <v>100.5</v>
      </c>
      <c r="F9" s="15">
        <f t="shared" si="0"/>
        <v>67</v>
      </c>
      <c r="G9" s="16">
        <f t="shared" si="1"/>
        <v>40.199999999999996</v>
      </c>
      <c r="H9" s="33" t="s">
        <v>29</v>
      </c>
      <c r="I9" s="16">
        <f t="shared" si="2"/>
        <v>32.32</v>
      </c>
      <c r="J9" s="16">
        <f t="shared" si="3"/>
        <v>72.52</v>
      </c>
      <c r="K9" s="30"/>
      <c r="L9" s="30"/>
    </row>
    <row r="10" spans="1:12" ht="27" customHeight="1">
      <c r="A10" s="12">
        <v>7</v>
      </c>
      <c r="B10" s="13" t="s">
        <v>30</v>
      </c>
      <c r="C10" s="13" t="s">
        <v>16</v>
      </c>
      <c r="D10" s="13" t="s">
        <v>17</v>
      </c>
      <c r="E10" s="13">
        <v>99</v>
      </c>
      <c r="F10" s="15">
        <f t="shared" si="0"/>
        <v>66</v>
      </c>
      <c r="G10" s="16">
        <f t="shared" si="1"/>
        <v>39.6</v>
      </c>
      <c r="H10" s="32" t="s">
        <v>31</v>
      </c>
      <c r="I10" s="16">
        <f t="shared" si="2"/>
        <v>31.52</v>
      </c>
      <c r="J10" s="16">
        <f t="shared" si="3"/>
        <v>71.12</v>
      </c>
      <c r="K10" s="30"/>
      <c r="L10" s="30"/>
    </row>
    <row r="11" spans="1:12" ht="27" customHeight="1">
      <c r="A11" s="12">
        <v>8</v>
      </c>
      <c r="B11" s="13" t="s">
        <v>32</v>
      </c>
      <c r="C11" s="13" t="s">
        <v>16</v>
      </c>
      <c r="D11" s="13" t="s">
        <v>17</v>
      </c>
      <c r="E11" s="13">
        <v>96.5</v>
      </c>
      <c r="F11" s="19">
        <f t="shared" si="0"/>
        <v>64.33333333333333</v>
      </c>
      <c r="G11" s="16">
        <f t="shared" si="1"/>
        <v>38.599999999999994</v>
      </c>
      <c r="H11" s="32" t="s">
        <v>33</v>
      </c>
      <c r="I11" s="16">
        <f t="shared" si="2"/>
        <v>30.480000000000004</v>
      </c>
      <c r="J11" s="16">
        <f t="shared" si="3"/>
        <v>69.08</v>
      </c>
      <c r="K11" s="30"/>
      <c r="L11" s="30"/>
    </row>
    <row r="12" spans="1:12" ht="27" customHeight="1">
      <c r="A12" s="12">
        <v>9</v>
      </c>
      <c r="B12" s="20" t="s">
        <v>34</v>
      </c>
      <c r="C12" s="13" t="s">
        <v>16</v>
      </c>
      <c r="D12" s="20" t="s">
        <v>17</v>
      </c>
      <c r="E12" s="20">
        <v>94</v>
      </c>
      <c r="F12" s="19">
        <f t="shared" si="0"/>
        <v>62.666666666666664</v>
      </c>
      <c r="G12" s="16">
        <f t="shared" si="1"/>
        <v>37.599999999999994</v>
      </c>
      <c r="H12" s="34">
        <v>0</v>
      </c>
      <c r="I12" s="16">
        <v>0</v>
      </c>
      <c r="J12" s="16" t="s">
        <v>2</v>
      </c>
      <c r="K12" s="16" t="s">
        <v>2</v>
      </c>
      <c r="L12" s="30"/>
    </row>
    <row r="13" spans="1:12" ht="27" customHeight="1">
      <c r="A13" s="12">
        <v>10</v>
      </c>
      <c r="B13" s="13" t="s">
        <v>35</v>
      </c>
      <c r="C13" s="13" t="s">
        <v>16</v>
      </c>
      <c r="D13" s="13" t="s">
        <v>36</v>
      </c>
      <c r="E13" s="13">
        <v>94.5</v>
      </c>
      <c r="F13" s="15">
        <f t="shared" si="0"/>
        <v>63</v>
      </c>
      <c r="G13" s="16">
        <f t="shared" si="1"/>
        <v>37.8</v>
      </c>
      <c r="H13" s="32" t="s">
        <v>37</v>
      </c>
      <c r="I13" s="16">
        <f t="shared" si="2"/>
        <v>32.72</v>
      </c>
      <c r="J13" s="16">
        <f t="shared" si="3"/>
        <v>70.52</v>
      </c>
      <c r="K13" s="30"/>
      <c r="L13" s="30"/>
    </row>
    <row r="14" spans="1:12" ht="27" customHeight="1">
      <c r="A14" s="12">
        <v>11</v>
      </c>
      <c r="B14" s="13" t="s">
        <v>38</v>
      </c>
      <c r="C14" s="13" t="s">
        <v>16</v>
      </c>
      <c r="D14" s="13" t="s">
        <v>36</v>
      </c>
      <c r="E14" s="13">
        <v>93.5</v>
      </c>
      <c r="F14" s="19">
        <f t="shared" si="0"/>
        <v>62.333333333333336</v>
      </c>
      <c r="G14" s="16">
        <f t="shared" si="1"/>
        <v>37.4</v>
      </c>
      <c r="H14" s="32" t="s">
        <v>39</v>
      </c>
      <c r="I14" s="16">
        <f t="shared" si="2"/>
        <v>33.12</v>
      </c>
      <c r="J14" s="16">
        <f t="shared" si="3"/>
        <v>70.52</v>
      </c>
      <c r="K14" s="30"/>
      <c r="L14" s="30"/>
    </row>
    <row r="15" spans="1:12" ht="27" customHeight="1">
      <c r="A15" s="12">
        <v>12</v>
      </c>
      <c r="B15" s="13" t="s">
        <v>40</v>
      </c>
      <c r="C15" s="13" t="s">
        <v>16</v>
      </c>
      <c r="D15" s="13" t="s">
        <v>36</v>
      </c>
      <c r="E15" s="13">
        <v>81</v>
      </c>
      <c r="F15" s="15">
        <f t="shared" si="0"/>
        <v>54</v>
      </c>
      <c r="G15" s="16">
        <f t="shared" si="1"/>
        <v>32.4</v>
      </c>
      <c r="H15" s="34">
        <v>0</v>
      </c>
      <c r="I15" s="16">
        <v>0</v>
      </c>
      <c r="J15" s="16" t="s">
        <v>2</v>
      </c>
      <c r="K15" s="16" t="s">
        <v>2</v>
      </c>
      <c r="L15" s="30"/>
    </row>
    <row r="16" spans="1:12" ht="27" customHeight="1">
      <c r="A16" s="12">
        <v>13</v>
      </c>
      <c r="B16" s="13" t="s">
        <v>41</v>
      </c>
      <c r="C16" s="13" t="s">
        <v>16</v>
      </c>
      <c r="D16" s="13" t="s">
        <v>36</v>
      </c>
      <c r="E16" s="13">
        <v>77</v>
      </c>
      <c r="F16" s="15">
        <f t="shared" si="0"/>
        <v>51.333333333333336</v>
      </c>
      <c r="G16" s="16">
        <f t="shared" si="1"/>
        <v>30.8</v>
      </c>
      <c r="H16" s="32" t="s">
        <v>42</v>
      </c>
      <c r="I16" s="16">
        <f t="shared" si="2"/>
        <v>28.64</v>
      </c>
      <c r="J16" s="16">
        <f t="shared" si="3"/>
        <v>59.44</v>
      </c>
      <c r="K16" s="30"/>
      <c r="L16" s="30"/>
    </row>
    <row r="17" spans="1:12" ht="27" customHeight="1">
      <c r="A17" s="12">
        <v>14</v>
      </c>
      <c r="B17" s="13" t="s">
        <v>43</v>
      </c>
      <c r="C17" s="13" t="s">
        <v>16</v>
      </c>
      <c r="D17" s="13" t="s">
        <v>36</v>
      </c>
      <c r="E17" s="13">
        <v>75.5</v>
      </c>
      <c r="F17" s="15">
        <f t="shared" si="0"/>
        <v>50.333333333333336</v>
      </c>
      <c r="G17" s="16">
        <f t="shared" si="1"/>
        <v>30.2</v>
      </c>
      <c r="H17" s="34">
        <v>0</v>
      </c>
      <c r="I17" s="16">
        <v>0</v>
      </c>
      <c r="J17" s="16" t="s">
        <v>2</v>
      </c>
      <c r="K17" s="16" t="s">
        <v>2</v>
      </c>
      <c r="L17" s="30"/>
    </row>
    <row r="18" spans="1:12" ht="27" customHeight="1">
      <c r="A18" s="12">
        <v>15</v>
      </c>
      <c r="B18" s="13" t="s">
        <v>44</v>
      </c>
      <c r="C18" s="13" t="s">
        <v>16</v>
      </c>
      <c r="D18" s="13" t="s">
        <v>45</v>
      </c>
      <c r="E18" s="13">
        <v>102</v>
      </c>
      <c r="F18" s="15">
        <f t="shared" si="0"/>
        <v>68</v>
      </c>
      <c r="G18" s="16">
        <f t="shared" si="1"/>
        <v>40.8</v>
      </c>
      <c r="H18" s="32" t="s">
        <v>46</v>
      </c>
      <c r="I18" s="16">
        <f t="shared" si="2"/>
        <v>31.04</v>
      </c>
      <c r="J18" s="16">
        <f t="shared" si="3"/>
        <v>71.84</v>
      </c>
      <c r="K18" s="30"/>
      <c r="L18" s="30"/>
    </row>
    <row r="19" spans="1:12" ht="27" customHeight="1">
      <c r="A19" s="12">
        <v>16</v>
      </c>
      <c r="B19" s="13" t="s">
        <v>47</v>
      </c>
      <c r="C19" s="13" t="s">
        <v>16</v>
      </c>
      <c r="D19" s="13" t="s">
        <v>45</v>
      </c>
      <c r="E19" s="13">
        <v>100.5</v>
      </c>
      <c r="F19" s="15">
        <f t="shared" si="0"/>
        <v>67</v>
      </c>
      <c r="G19" s="16">
        <f t="shared" si="1"/>
        <v>40.199999999999996</v>
      </c>
      <c r="H19" s="34">
        <v>0</v>
      </c>
      <c r="I19" s="16">
        <v>0</v>
      </c>
      <c r="J19" s="16" t="s">
        <v>2</v>
      </c>
      <c r="K19" s="16" t="s">
        <v>2</v>
      </c>
      <c r="L19" s="30"/>
    </row>
    <row r="20" spans="1:12" ht="27" customHeight="1">
      <c r="A20" s="12">
        <v>17</v>
      </c>
      <c r="B20" s="13" t="s">
        <v>48</v>
      </c>
      <c r="C20" s="13" t="s">
        <v>16</v>
      </c>
      <c r="D20" s="13" t="s">
        <v>45</v>
      </c>
      <c r="E20" s="13">
        <v>90.5</v>
      </c>
      <c r="F20" s="15">
        <f t="shared" si="0"/>
        <v>60.333333333333336</v>
      </c>
      <c r="G20" s="16">
        <f t="shared" si="1"/>
        <v>36.2</v>
      </c>
      <c r="H20" s="32" t="s">
        <v>49</v>
      </c>
      <c r="I20" s="16">
        <f t="shared" si="2"/>
        <v>33.839999999999996</v>
      </c>
      <c r="J20" s="16">
        <f t="shared" si="3"/>
        <v>70.03999999999999</v>
      </c>
      <c r="K20" s="30"/>
      <c r="L20" s="30"/>
    </row>
    <row r="21" spans="1:12" ht="27" customHeight="1">
      <c r="A21" s="12">
        <v>18</v>
      </c>
      <c r="B21" s="13" t="s">
        <v>50</v>
      </c>
      <c r="C21" s="13" t="s">
        <v>16</v>
      </c>
      <c r="D21" s="13" t="s">
        <v>45</v>
      </c>
      <c r="E21" s="13">
        <v>90.5</v>
      </c>
      <c r="F21" s="15">
        <f t="shared" si="0"/>
        <v>60.333333333333336</v>
      </c>
      <c r="G21" s="16">
        <f t="shared" si="1"/>
        <v>36.2</v>
      </c>
      <c r="H21" s="32" t="s">
        <v>51</v>
      </c>
      <c r="I21" s="16">
        <f t="shared" si="2"/>
        <v>31.92</v>
      </c>
      <c r="J21" s="16">
        <f t="shared" si="3"/>
        <v>68.12</v>
      </c>
      <c r="K21" s="30"/>
      <c r="L21" s="30"/>
    </row>
    <row r="22" spans="1:12" ht="27" customHeight="1">
      <c r="A22" s="12">
        <v>19</v>
      </c>
      <c r="B22" s="13" t="s">
        <v>52</v>
      </c>
      <c r="C22" s="13" t="s">
        <v>16</v>
      </c>
      <c r="D22" s="13" t="s">
        <v>45</v>
      </c>
      <c r="E22" s="13">
        <v>89</v>
      </c>
      <c r="F22" s="15">
        <f t="shared" si="0"/>
        <v>59.333333333333336</v>
      </c>
      <c r="G22" s="16">
        <f t="shared" si="1"/>
        <v>35.6</v>
      </c>
      <c r="H22" s="32" t="s">
        <v>53</v>
      </c>
      <c r="I22" s="16">
        <f t="shared" si="2"/>
        <v>30.64</v>
      </c>
      <c r="J22" s="16">
        <f t="shared" si="3"/>
        <v>66.24000000000001</v>
      </c>
      <c r="K22" s="30"/>
      <c r="L22" s="30"/>
    </row>
    <row r="23" spans="1:12" ht="27" customHeight="1">
      <c r="A23" s="12">
        <v>20</v>
      </c>
      <c r="B23" s="13" t="s">
        <v>54</v>
      </c>
      <c r="C23" s="13" t="s">
        <v>16</v>
      </c>
      <c r="D23" s="13" t="s">
        <v>45</v>
      </c>
      <c r="E23" s="13">
        <v>87.5</v>
      </c>
      <c r="F23" s="15">
        <f t="shared" si="0"/>
        <v>58.333333333333336</v>
      </c>
      <c r="G23" s="16">
        <f t="shared" si="1"/>
        <v>35</v>
      </c>
      <c r="H23" s="32" t="s">
        <v>55</v>
      </c>
      <c r="I23" s="16">
        <f t="shared" si="2"/>
        <v>23.44</v>
      </c>
      <c r="J23" s="16">
        <f t="shared" si="3"/>
        <v>58.44</v>
      </c>
      <c r="K23" s="30"/>
      <c r="L23" s="30"/>
    </row>
    <row r="24" spans="1:12" ht="27" customHeight="1">
      <c r="A24" s="12">
        <v>21</v>
      </c>
      <c r="B24" s="13" t="s">
        <v>56</v>
      </c>
      <c r="C24" s="13" t="s">
        <v>16</v>
      </c>
      <c r="D24" s="13" t="s">
        <v>45</v>
      </c>
      <c r="E24" s="13">
        <v>86</v>
      </c>
      <c r="F24" s="15">
        <f t="shared" si="0"/>
        <v>57.333333333333336</v>
      </c>
      <c r="G24" s="16">
        <f t="shared" si="1"/>
        <v>34.4</v>
      </c>
      <c r="H24" s="34">
        <v>0</v>
      </c>
      <c r="I24" s="16">
        <v>0</v>
      </c>
      <c r="J24" s="16" t="s">
        <v>2</v>
      </c>
      <c r="K24" s="16" t="s">
        <v>2</v>
      </c>
      <c r="L24" s="30"/>
    </row>
    <row r="25" spans="1:12" ht="27" customHeight="1">
      <c r="A25" s="12">
        <v>22</v>
      </c>
      <c r="B25" s="13" t="s">
        <v>57</v>
      </c>
      <c r="C25" s="13" t="s">
        <v>16</v>
      </c>
      <c r="D25" s="13" t="s">
        <v>45</v>
      </c>
      <c r="E25" s="13">
        <v>83</v>
      </c>
      <c r="F25" s="15">
        <f t="shared" si="0"/>
        <v>55.333333333333336</v>
      </c>
      <c r="G25" s="16">
        <f t="shared" si="1"/>
        <v>33.2</v>
      </c>
      <c r="H25" s="32" t="s">
        <v>27</v>
      </c>
      <c r="I25" s="16">
        <f t="shared" si="2"/>
        <v>30.72</v>
      </c>
      <c r="J25" s="16">
        <f t="shared" si="3"/>
        <v>63.92</v>
      </c>
      <c r="K25" s="30"/>
      <c r="L25" s="30"/>
    </row>
    <row r="26" spans="1:12" ht="27" customHeight="1">
      <c r="A26" s="12">
        <v>23</v>
      </c>
      <c r="B26" s="13" t="s">
        <v>58</v>
      </c>
      <c r="C26" s="13" t="s">
        <v>16</v>
      </c>
      <c r="D26" s="13" t="s">
        <v>59</v>
      </c>
      <c r="E26" s="13">
        <v>90.5</v>
      </c>
      <c r="F26" s="19">
        <f t="shared" si="0"/>
        <v>60.333333333333336</v>
      </c>
      <c r="G26" s="16">
        <f t="shared" si="1"/>
        <v>36.2</v>
      </c>
      <c r="H26" s="35" t="s">
        <v>60</v>
      </c>
      <c r="I26" s="16">
        <f t="shared" si="2"/>
        <v>30.24</v>
      </c>
      <c r="J26" s="16">
        <f t="shared" si="3"/>
        <v>66.44</v>
      </c>
      <c r="K26" s="30"/>
      <c r="L26" s="30"/>
    </row>
    <row r="27" spans="1:12" ht="27" customHeight="1">
      <c r="A27" s="12">
        <v>24</v>
      </c>
      <c r="B27" s="13" t="s">
        <v>61</v>
      </c>
      <c r="C27" s="13" t="s">
        <v>16</v>
      </c>
      <c r="D27" s="13" t="s">
        <v>59</v>
      </c>
      <c r="E27" s="13">
        <v>90</v>
      </c>
      <c r="F27" s="15">
        <f t="shared" si="0"/>
        <v>60</v>
      </c>
      <c r="G27" s="16">
        <f t="shared" si="1"/>
        <v>36</v>
      </c>
      <c r="H27" s="35" t="s">
        <v>62</v>
      </c>
      <c r="I27" s="16">
        <f t="shared" si="2"/>
        <v>31.480000000000004</v>
      </c>
      <c r="J27" s="16">
        <f t="shared" si="3"/>
        <v>67.48</v>
      </c>
      <c r="K27" s="30"/>
      <c r="L27" s="30"/>
    </row>
    <row r="28" spans="1:12" ht="27" customHeight="1">
      <c r="A28" s="12">
        <v>25</v>
      </c>
      <c r="B28" s="13" t="s">
        <v>63</v>
      </c>
      <c r="C28" s="13" t="s">
        <v>16</v>
      </c>
      <c r="D28" s="13" t="s">
        <v>59</v>
      </c>
      <c r="E28" s="13">
        <v>87.5</v>
      </c>
      <c r="F28" s="15">
        <f t="shared" si="0"/>
        <v>58.333333333333336</v>
      </c>
      <c r="G28" s="16">
        <f t="shared" si="1"/>
        <v>35</v>
      </c>
      <c r="H28" s="35" t="s">
        <v>64</v>
      </c>
      <c r="I28" s="16">
        <f t="shared" si="2"/>
        <v>30.400000000000002</v>
      </c>
      <c r="J28" s="16">
        <f t="shared" si="3"/>
        <v>65.4</v>
      </c>
      <c r="K28" s="30"/>
      <c r="L28" s="30"/>
    </row>
    <row r="29" spans="1:12" ht="27" customHeight="1">
      <c r="A29" s="12">
        <v>26</v>
      </c>
      <c r="B29" s="13" t="s">
        <v>65</v>
      </c>
      <c r="C29" s="13" t="s">
        <v>16</v>
      </c>
      <c r="D29" s="13" t="s">
        <v>59</v>
      </c>
      <c r="E29" s="13">
        <v>87.5</v>
      </c>
      <c r="F29" s="15">
        <f t="shared" si="0"/>
        <v>58.333333333333336</v>
      </c>
      <c r="G29" s="16">
        <f t="shared" si="1"/>
        <v>35</v>
      </c>
      <c r="H29" s="35" t="s">
        <v>66</v>
      </c>
      <c r="I29" s="16">
        <f t="shared" si="2"/>
        <v>31.200000000000003</v>
      </c>
      <c r="J29" s="16">
        <f t="shared" si="3"/>
        <v>66.2</v>
      </c>
      <c r="K29" s="30"/>
      <c r="L29" s="30"/>
    </row>
    <row r="30" spans="1:12" s="3" customFormat="1" ht="27" customHeight="1">
      <c r="A30" s="12">
        <v>27</v>
      </c>
      <c r="B30" s="13" t="s">
        <v>67</v>
      </c>
      <c r="C30" s="13" t="s">
        <v>16</v>
      </c>
      <c r="D30" s="13" t="s">
        <v>68</v>
      </c>
      <c r="E30" s="13">
        <v>100</v>
      </c>
      <c r="F30" s="24">
        <f t="shared" si="0"/>
        <v>66.66666666666667</v>
      </c>
      <c r="G30" s="16">
        <f t="shared" si="1"/>
        <v>40</v>
      </c>
      <c r="H30" s="35" t="s">
        <v>66</v>
      </c>
      <c r="I30" s="16">
        <f t="shared" si="2"/>
        <v>31.200000000000003</v>
      </c>
      <c r="J30" s="16">
        <f t="shared" si="3"/>
        <v>71.2</v>
      </c>
      <c r="K30" s="30"/>
      <c r="L30" s="31"/>
    </row>
    <row r="31" spans="1:12" s="3" customFormat="1" ht="27" customHeight="1">
      <c r="A31" s="12">
        <v>28</v>
      </c>
      <c r="B31" s="13" t="s">
        <v>69</v>
      </c>
      <c r="C31" s="13" t="s">
        <v>16</v>
      </c>
      <c r="D31" s="13" t="s">
        <v>68</v>
      </c>
      <c r="E31" s="13">
        <v>95.5</v>
      </c>
      <c r="F31" s="24">
        <f t="shared" si="0"/>
        <v>63.666666666666664</v>
      </c>
      <c r="G31" s="16">
        <f t="shared" si="1"/>
        <v>38.199999999999996</v>
      </c>
      <c r="H31" s="35" t="s">
        <v>51</v>
      </c>
      <c r="I31" s="16">
        <f t="shared" si="2"/>
        <v>31.92</v>
      </c>
      <c r="J31" s="16">
        <f t="shared" si="3"/>
        <v>70.12</v>
      </c>
      <c r="K31" s="30"/>
      <c r="L31" s="31"/>
    </row>
    <row r="32" spans="1:12" s="3" customFormat="1" ht="27" customHeight="1">
      <c r="A32" s="12">
        <v>29</v>
      </c>
      <c r="B32" s="13" t="s">
        <v>70</v>
      </c>
      <c r="C32" s="13" t="s">
        <v>16</v>
      </c>
      <c r="D32" s="13" t="s">
        <v>68</v>
      </c>
      <c r="E32" s="13">
        <v>95.5</v>
      </c>
      <c r="F32" s="24">
        <f t="shared" si="0"/>
        <v>63.666666666666664</v>
      </c>
      <c r="G32" s="16">
        <f t="shared" si="1"/>
        <v>38.199999999999996</v>
      </c>
      <c r="H32" s="35" t="s">
        <v>71</v>
      </c>
      <c r="I32" s="16">
        <f t="shared" si="2"/>
        <v>30.360000000000003</v>
      </c>
      <c r="J32" s="16">
        <f t="shared" si="3"/>
        <v>68.56</v>
      </c>
      <c r="K32" s="30"/>
      <c r="L32" s="31"/>
    </row>
    <row r="33" spans="1:12" s="3" customFormat="1" ht="27" customHeight="1">
      <c r="A33" s="12">
        <v>30</v>
      </c>
      <c r="B33" s="13" t="s">
        <v>72</v>
      </c>
      <c r="C33" s="13" t="s">
        <v>16</v>
      </c>
      <c r="D33" s="13" t="s">
        <v>68</v>
      </c>
      <c r="E33" s="13">
        <v>95</v>
      </c>
      <c r="F33" s="24">
        <f t="shared" si="0"/>
        <v>63.333333333333336</v>
      </c>
      <c r="G33" s="16">
        <f t="shared" si="1"/>
        <v>38</v>
      </c>
      <c r="H33" s="35" t="s">
        <v>73</v>
      </c>
      <c r="I33" s="16">
        <f t="shared" si="2"/>
        <v>30.880000000000003</v>
      </c>
      <c r="J33" s="16">
        <f t="shared" si="3"/>
        <v>68.88</v>
      </c>
      <c r="K33" s="30"/>
      <c r="L33" s="31"/>
    </row>
    <row r="34" spans="1:12" s="3" customFormat="1" ht="27" customHeight="1">
      <c r="A34" s="12">
        <v>31</v>
      </c>
      <c r="B34" s="13" t="s">
        <v>74</v>
      </c>
      <c r="C34" s="13" t="s">
        <v>16</v>
      </c>
      <c r="D34" s="13" t="s">
        <v>68</v>
      </c>
      <c r="E34" s="13">
        <v>94.5</v>
      </c>
      <c r="F34" s="24">
        <f t="shared" si="0"/>
        <v>63</v>
      </c>
      <c r="G34" s="16">
        <f t="shared" si="1"/>
        <v>37.8</v>
      </c>
      <c r="H34" s="35" t="s">
        <v>75</v>
      </c>
      <c r="I34" s="16">
        <f t="shared" si="2"/>
        <v>33.080000000000005</v>
      </c>
      <c r="J34" s="16">
        <f t="shared" si="3"/>
        <v>70.88</v>
      </c>
      <c r="K34" s="30"/>
      <c r="L34" s="31"/>
    </row>
    <row r="35" spans="1:12" s="3" customFormat="1" ht="27" customHeight="1">
      <c r="A35" s="12">
        <v>32</v>
      </c>
      <c r="B35" s="13" t="s">
        <v>76</v>
      </c>
      <c r="C35" s="13" t="s">
        <v>16</v>
      </c>
      <c r="D35" s="13" t="s">
        <v>68</v>
      </c>
      <c r="E35" s="13">
        <v>92.5</v>
      </c>
      <c r="F35" s="24">
        <f t="shared" si="0"/>
        <v>61.666666666666664</v>
      </c>
      <c r="G35" s="16">
        <f t="shared" si="1"/>
        <v>37</v>
      </c>
      <c r="H35" s="35" t="s">
        <v>77</v>
      </c>
      <c r="I35" s="16">
        <f t="shared" si="2"/>
        <v>31.760000000000005</v>
      </c>
      <c r="J35" s="16">
        <f t="shared" si="3"/>
        <v>68.76</v>
      </c>
      <c r="K35" s="30"/>
      <c r="L35" s="31"/>
    </row>
    <row r="36" spans="1:12" s="3" customFormat="1" ht="27" customHeight="1">
      <c r="A36" s="12">
        <v>33</v>
      </c>
      <c r="B36" s="13" t="s">
        <v>78</v>
      </c>
      <c r="C36" s="13" t="s">
        <v>79</v>
      </c>
      <c r="D36" s="13" t="s">
        <v>80</v>
      </c>
      <c r="E36" s="13">
        <v>89</v>
      </c>
      <c r="F36" s="24">
        <f t="shared" si="0"/>
        <v>59.333333333333336</v>
      </c>
      <c r="G36" s="16">
        <f t="shared" si="1"/>
        <v>35.6</v>
      </c>
      <c r="H36" s="35" t="s">
        <v>81</v>
      </c>
      <c r="I36" s="16">
        <f t="shared" si="2"/>
        <v>29.12</v>
      </c>
      <c r="J36" s="16">
        <f t="shared" si="3"/>
        <v>64.72</v>
      </c>
      <c r="K36" s="30"/>
      <c r="L36" s="31"/>
    </row>
    <row r="37" spans="1:12" ht="27" customHeight="1">
      <c r="A37" s="12">
        <v>34</v>
      </c>
      <c r="B37" s="20" t="s">
        <v>82</v>
      </c>
      <c r="C37" s="13" t="s">
        <v>79</v>
      </c>
      <c r="D37" s="20" t="s">
        <v>80</v>
      </c>
      <c r="E37" s="20">
        <v>78.5</v>
      </c>
      <c r="F37" s="24">
        <f t="shared" si="0"/>
        <v>52.333333333333336</v>
      </c>
      <c r="G37" s="16">
        <f t="shared" si="1"/>
        <v>31.4</v>
      </c>
      <c r="H37" s="35" t="s">
        <v>83</v>
      </c>
      <c r="I37" s="16">
        <f t="shared" si="2"/>
        <v>21.6</v>
      </c>
      <c r="J37" s="16">
        <f t="shared" si="3"/>
        <v>53</v>
      </c>
      <c r="K37" s="30"/>
      <c r="L37" s="30"/>
    </row>
    <row r="38" spans="1:12" ht="27" customHeight="1">
      <c r="A38" s="12">
        <v>35</v>
      </c>
      <c r="B38" s="13" t="s">
        <v>84</v>
      </c>
      <c r="C38" s="13" t="s">
        <v>85</v>
      </c>
      <c r="D38" s="13" t="s">
        <v>86</v>
      </c>
      <c r="E38" s="13">
        <v>85.5</v>
      </c>
      <c r="F38" s="15">
        <f t="shared" si="0"/>
        <v>57</v>
      </c>
      <c r="G38" s="16">
        <f t="shared" si="1"/>
        <v>34.199999999999996</v>
      </c>
      <c r="H38" s="35" t="s">
        <v>31</v>
      </c>
      <c r="I38" s="16">
        <f t="shared" si="2"/>
        <v>31.52</v>
      </c>
      <c r="J38" s="16">
        <f t="shared" si="3"/>
        <v>65.72</v>
      </c>
      <c r="K38" s="30"/>
      <c r="L38" s="30"/>
    </row>
    <row r="39" spans="1:12" ht="27" customHeight="1">
      <c r="A39" s="12">
        <v>36</v>
      </c>
      <c r="B39" s="13" t="s">
        <v>87</v>
      </c>
      <c r="C39" s="13" t="s">
        <v>85</v>
      </c>
      <c r="D39" s="13" t="s">
        <v>86</v>
      </c>
      <c r="E39" s="13">
        <v>85</v>
      </c>
      <c r="F39" s="15">
        <f t="shared" si="0"/>
        <v>56.666666666666664</v>
      </c>
      <c r="G39" s="16">
        <f t="shared" si="1"/>
        <v>34</v>
      </c>
      <c r="H39" s="35" t="s">
        <v>88</v>
      </c>
      <c r="I39" s="16">
        <f aca="true" t="shared" si="4" ref="I39:I46">H39*0.4</f>
        <v>28.880000000000003</v>
      </c>
      <c r="J39" s="16">
        <f aca="true" t="shared" si="5" ref="J39:J46">I39+G39</f>
        <v>62.88</v>
      </c>
      <c r="K39" s="30"/>
      <c r="L39" s="30"/>
    </row>
    <row r="40" spans="1:12" ht="27" customHeight="1">
      <c r="A40" s="12">
        <v>37</v>
      </c>
      <c r="B40" s="13" t="s">
        <v>89</v>
      </c>
      <c r="C40" s="13" t="s">
        <v>85</v>
      </c>
      <c r="D40" s="13" t="s">
        <v>86</v>
      </c>
      <c r="E40" s="13">
        <v>83</v>
      </c>
      <c r="F40" s="15">
        <f t="shared" si="0"/>
        <v>55.333333333333336</v>
      </c>
      <c r="G40" s="16">
        <f t="shared" si="1"/>
        <v>33.2</v>
      </c>
      <c r="H40" s="35" t="s">
        <v>90</v>
      </c>
      <c r="I40" s="16">
        <f t="shared" si="4"/>
        <v>31.12</v>
      </c>
      <c r="J40" s="16">
        <f t="shared" si="5"/>
        <v>64.32000000000001</v>
      </c>
      <c r="K40" s="30"/>
      <c r="L40" s="30"/>
    </row>
    <row r="41" spans="1:12" ht="27" customHeight="1">
      <c r="A41" s="12">
        <v>38</v>
      </c>
      <c r="B41" s="13" t="s">
        <v>91</v>
      </c>
      <c r="C41" s="13" t="s">
        <v>85</v>
      </c>
      <c r="D41" s="13" t="s">
        <v>92</v>
      </c>
      <c r="E41" s="13">
        <v>99</v>
      </c>
      <c r="F41" s="15">
        <f t="shared" si="0"/>
        <v>66</v>
      </c>
      <c r="G41" s="16">
        <f t="shared" si="1"/>
        <v>39.6</v>
      </c>
      <c r="H41" s="35" t="s">
        <v>39</v>
      </c>
      <c r="I41" s="16">
        <f t="shared" si="4"/>
        <v>33.12</v>
      </c>
      <c r="J41" s="16">
        <f t="shared" si="5"/>
        <v>72.72</v>
      </c>
      <c r="K41" s="30"/>
      <c r="L41" s="30"/>
    </row>
    <row r="42" spans="1:12" ht="27" customHeight="1">
      <c r="A42" s="12">
        <v>39</v>
      </c>
      <c r="B42" s="13" t="s">
        <v>93</v>
      </c>
      <c r="C42" s="13" t="s">
        <v>85</v>
      </c>
      <c r="D42" s="13" t="s">
        <v>92</v>
      </c>
      <c r="E42" s="13">
        <v>94.5</v>
      </c>
      <c r="F42" s="15">
        <f t="shared" si="0"/>
        <v>63</v>
      </c>
      <c r="G42" s="16">
        <f t="shared" si="1"/>
        <v>37.8</v>
      </c>
      <c r="H42" s="35" t="s">
        <v>94</v>
      </c>
      <c r="I42" s="16">
        <f t="shared" si="4"/>
        <v>31.84</v>
      </c>
      <c r="J42" s="16">
        <f t="shared" si="5"/>
        <v>69.64</v>
      </c>
      <c r="K42" s="30"/>
      <c r="L42" s="30"/>
    </row>
    <row r="43" spans="1:12" ht="27" customHeight="1">
      <c r="A43" s="12">
        <v>40</v>
      </c>
      <c r="B43" s="13" t="s">
        <v>95</v>
      </c>
      <c r="C43" s="13" t="s">
        <v>85</v>
      </c>
      <c r="D43" s="13" t="s">
        <v>92</v>
      </c>
      <c r="E43" s="13">
        <v>90.5</v>
      </c>
      <c r="F43" s="15">
        <f t="shared" si="0"/>
        <v>60.333333333333336</v>
      </c>
      <c r="G43" s="16">
        <f t="shared" si="1"/>
        <v>36.2</v>
      </c>
      <c r="H43" s="35" t="s">
        <v>77</v>
      </c>
      <c r="I43" s="16">
        <f t="shared" si="4"/>
        <v>31.760000000000005</v>
      </c>
      <c r="J43" s="16">
        <f t="shared" si="5"/>
        <v>67.96000000000001</v>
      </c>
      <c r="K43" s="30"/>
      <c r="L43" s="30"/>
    </row>
    <row r="44" spans="1:12" ht="27" customHeight="1">
      <c r="A44" s="12">
        <v>41</v>
      </c>
      <c r="B44" s="13" t="s">
        <v>96</v>
      </c>
      <c r="C44" s="13" t="s">
        <v>85</v>
      </c>
      <c r="D44" s="13" t="s">
        <v>92</v>
      </c>
      <c r="E44" s="13">
        <v>90.5</v>
      </c>
      <c r="F44" s="19">
        <f t="shared" si="0"/>
        <v>60.333333333333336</v>
      </c>
      <c r="G44" s="16">
        <f t="shared" si="1"/>
        <v>36.2</v>
      </c>
      <c r="H44" s="35" t="s">
        <v>77</v>
      </c>
      <c r="I44" s="16">
        <f t="shared" si="4"/>
        <v>31.760000000000005</v>
      </c>
      <c r="J44" s="16">
        <f t="shared" si="5"/>
        <v>67.96000000000001</v>
      </c>
      <c r="K44" s="30"/>
      <c r="L44" s="30"/>
    </row>
    <row r="45" spans="1:12" ht="27" customHeight="1">
      <c r="A45" s="12">
        <v>42</v>
      </c>
      <c r="B45" s="13" t="s">
        <v>97</v>
      </c>
      <c r="C45" s="13" t="s">
        <v>85</v>
      </c>
      <c r="D45" s="13" t="s">
        <v>98</v>
      </c>
      <c r="E45" s="13">
        <v>79</v>
      </c>
      <c r="F45" s="15">
        <f t="shared" si="0"/>
        <v>52.666666666666664</v>
      </c>
      <c r="G45" s="16">
        <f t="shared" si="1"/>
        <v>31.599999999999998</v>
      </c>
      <c r="H45" s="35" t="s">
        <v>53</v>
      </c>
      <c r="I45" s="16">
        <f t="shared" si="4"/>
        <v>30.64</v>
      </c>
      <c r="J45" s="16">
        <f t="shared" si="5"/>
        <v>62.239999999999995</v>
      </c>
      <c r="K45" s="30"/>
      <c r="L45" s="30"/>
    </row>
    <row r="46" spans="1:12" ht="27" customHeight="1">
      <c r="A46" s="12">
        <v>43</v>
      </c>
      <c r="B46" s="13" t="s">
        <v>99</v>
      </c>
      <c r="C46" s="13" t="s">
        <v>85</v>
      </c>
      <c r="D46" s="13" t="s">
        <v>98</v>
      </c>
      <c r="E46" s="13">
        <v>74</v>
      </c>
      <c r="F46" s="15">
        <f t="shared" si="0"/>
        <v>49.333333333333336</v>
      </c>
      <c r="G46" s="16">
        <f t="shared" si="1"/>
        <v>29.6</v>
      </c>
      <c r="H46" s="35" t="s">
        <v>33</v>
      </c>
      <c r="I46" s="16">
        <f t="shared" si="4"/>
        <v>30.480000000000004</v>
      </c>
      <c r="J46" s="16">
        <f t="shared" si="5"/>
        <v>60.080000000000005</v>
      </c>
      <c r="K46" s="30"/>
      <c r="L46" s="30"/>
    </row>
  </sheetData>
  <sheetProtection/>
  <autoFilter ref="A3:N46"/>
  <mergeCells count="1">
    <mergeCell ref="A2:L2"/>
  </mergeCells>
  <printOptions/>
  <pageMargins left="0.7513888888888889" right="0.7513888888888889" top="1" bottom="1" header="0.5118055555555555" footer="0.5118055555555555"/>
  <pageSetup fitToHeight="0"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tabSelected="1" zoomScaleSheetLayoutView="100" workbookViewId="0" topLeftCell="B39">
      <selection activeCell="J63" sqref="J63"/>
    </sheetView>
  </sheetViews>
  <sheetFormatPr defaultColWidth="9.00390625" defaultRowHeight="15"/>
  <cols>
    <col min="1" max="1" width="4.8515625" style="0" customWidth="1"/>
    <col min="2" max="2" width="8.00390625" style="0" customWidth="1"/>
    <col min="3" max="3" width="45.7109375" style="0" customWidth="1"/>
    <col min="4" max="4" width="13.140625" style="0" customWidth="1"/>
    <col min="5" max="5" width="13.28125" style="0" customWidth="1"/>
    <col min="6" max="6" width="12.421875" style="4" customWidth="1"/>
    <col min="7" max="7" width="13.28125" style="4" customWidth="1"/>
    <col min="8" max="8" width="12.421875" style="4" customWidth="1"/>
    <col min="9" max="9" width="13.28125" style="4" customWidth="1"/>
    <col min="10" max="10" width="8.8515625" style="4" customWidth="1"/>
    <col min="11" max="11" width="7.28125" style="5" customWidth="1"/>
  </cols>
  <sheetData>
    <row r="1" ht="19.5" customHeight="1">
      <c r="A1" s="6" t="s">
        <v>0</v>
      </c>
    </row>
    <row r="2" spans="1:12" ht="36" customHeight="1">
      <c r="A2" s="7" t="s">
        <v>100</v>
      </c>
      <c r="B2" s="7"/>
      <c r="C2" s="7"/>
      <c r="D2" s="7"/>
      <c r="E2" s="7"/>
      <c r="F2" s="7"/>
      <c r="G2" s="7"/>
      <c r="H2" s="8"/>
      <c r="I2" s="7"/>
      <c r="J2" s="7"/>
      <c r="K2" s="27"/>
      <c r="L2" s="7"/>
    </row>
    <row r="3" spans="1:12" ht="33.75" customHeight="1">
      <c r="A3" s="9" t="s">
        <v>3</v>
      </c>
      <c r="B3" s="9" t="s">
        <v>4</v>
      </c>
      <c r="C3" s="9" t="s">
        <v>5</v>
      </c>
      <c r="D3" s="9" t="s">
        <v>6</v>
      </c>
      <c r="E3" s="10" t="s">
        <v>7</v>
      </c>
      <c r="F3" s="11" t="s">
        <v>8</v>
      </c>
      <c r="G3" s="11" t="s">
        <v>9</v>
      </c>
      <c r="H3" s="11" t="s">
        <v>10</v>
      </c>
      <c r="I3" s="11" t="s">
        <v>11</v>
      </c>
      <c r="J3" s="28" t="s">
        <v>12</v>
      </c>
      <c r="K3" s="29" t="s">
        <v>13</v>
      </c>
      <c r="L3" s="10" t="s">
        <v>101</v>
      </c>
    </row>
    <row r="4" spans="1:12" ht="27" customHeight="1">
      <c r="A4" s="12">
        <v>1</v>
      </c>
      <c r="B4" s="13" t="s">
        <v>15</v>
      </c>
      <c r="C4" s="13" t="s">
        <v>16</v>
      </c>
      <c r="D4" s="13" t="s">
        <v>17</v>
      </c>
      <c r="E4" s="14">
        <v>106.5</v>
      </c>
      <c r="F4" s="15">
        <f aca="true" t="shared" si="0" ref="F4:F46">E4/1.5</f>
        <v>71</v>
      </c>
      <c r="G4" s="16">
        <f aca="true" t="shared" si="1" ref="G4:G46">F4*0.6</f>
        <v>42.6</v>
      </c>
      <c r="H4" s="17">
        <v>82.2</v>
      </c>
      <c r="I4" s="16">
        <f aca="true" t="shared" si="2" ref="I4:I11">H4*0.4</f>
        <v>32.88</v>
      </c>
      <c r="J4" s="16">
        <f aca="true" t="shared" si="3" ref="J4:J11">I4+G4</f>
        <v>75.48</v>
      </c>
      <c r="K4" s="30">
        <v>1</v>
      </c>
      <c r="L4" s="30" t="s">
        <v>102</v>
      </c>
    </row>
    <row r="5" spans="1:12" ht="27" customHeight="1">
      <c r="A5" s="12">
        <v>2</v>
      </c>
      <c r="B5" s="13" t="s">
        <v>24</v>
      </c>
      <c r="C5" s="13" t="s">
        <v>22</v>
      </c>
      <c r="D5" s="13" t="s">
        <v>17</v>
      </c>
      <c r="E5" s="14">
        <v>101.5</v>
      </c>
      <c r="F5" s="15">
        <f t="shared" si="0"/>
        <v>67.66666666666667</v>
      </c>
      <c r="G5" s="16">
        <f t="shared" si="1"/>
        <v>40.6</v>
      </c>
      <c r="H5" s="17">
        <v>81.6</v>
      </c>
      <c r="I5" s="16">
        <f t="shared" si="2"/>
        <v>32.64</v>
      </c>
      <c r="J5" s="16">
        <f t="shared" si="3"/>
        <v>73.24000000000001</v>
      </c>
      <c r="K5" s="30">
        <v>2</v>
      </c>
      <c r="L5" s="30" t="s">
        <v>102</v>
      </c>
    </row>
    <row r="6" spans="1:12" ht="27" customHeight="1">
      <c r="A6" s="12">
        <v>3</v>
      </c>
      <c r="B6" s="13" t="s">
        <v>28</v>
      </c>
      <c r="C6" s="13" t="s">
        <v>16</v>
      </c>
      <c r="D6" s="13" t="s">
        <v>17</v>
      </c>
      <c r="E6" s="14">
        <v>100.5</v>
      </c>
      <c r="F6" s="15">
        <f t="shared" si="0"/>
        <v>67</v>
      </c>
      <c r="G6" s="16">
        <f t="shared" si="1"/>
        <v>40.199999999999996</v>
      </c>
      <c r="H6" s="18">
        <v>80.8</v>
      </c>
      <c r="I6" s="16">
        <f t="shared" si="2"/>
        <v>32.32</v>
      </c>
      <c r="J6" s="16">
        <f t="shared" si="3"/>
        <v>72.52</v>
      </c>
      <c r="K6" s="30">
        <v>3</v>
      </c>
      <c r="L6" s="30" t="s">
        <v>102</v>
      </c>
    </row>
    <row r="7" spans="1:12" ht="27" customHeight="1">
      <c r="A7" s="12">
        <v>4</v>
      </c>
      <c r="B7" s="13" t="s">
        <v>21</v>
      </c>
      <c r="C7" s="13" t="s">
        <v>22</v>
      </c>
      <c r="D7" s="13" t="s">
        <v>17</v>
      </c>
      <c r="E7" s="14">
        <v>102.5</v>
      </c>
      <c r="F7" s="15">
        <f t="shared" si="0"/>
        <v>68.33333333333333</v>
      </c>
      <c r="G7" s="16">
        <f t="shared" si="1"/>
        <v>40.99999999999999</v>
      </c>
      <c r="H7" s="17">
        <v>75.8</v>
      </c>
      <c r="I7" s="16">
        <f t="shared" si="2"/>
        <v>30.32</v>
      </c>
      <c r="J7" s="16">
        <f t="shared" si="3"/>
        <v>71.32</v>
      </c>
      <c r="K7" s="30">
        <v>4</v>
      </c>
      <c r="L7" s="30"/>
    </row>
    <row r="8" spans="1:12" ht="27" customHeight="1">
      <c r="A8" s="12">
        <v>5</v>
      </c>
      <c r="B8" s="13" t="s">
        <v>26</v>
      </c>
      <c r="C8" s="13" t="s">
        <v>22</v>
      </c>
      <c r="D8" s="13" t="s">
        <v>17</v>
      </c>
      <c r="E8" s="14">
        <v>101.5</v>
      </c>
      <c r="F8" s="15">
        <f t="shared" si="0"/>
        <v>67.66666666666667</v>
      </c>
      <c r="G8" s="16">
        <f t="shared" si="1"/>
        <v>40.6</v>
      </c>
      <c r="H8" s="17">
        <v>76.8</v>
      </c>
      <c r="I8" s="16">
        <f t="shared" si="2"/>
        <v>30.72</v>
      </c>
      <c r="J8" s="16">
        <f t="shared" si="3"/>
        <v>71.32</v>
      </c>
      <c r="K8" s="30">
        <v>4</v>
      </c>
      <c r="L8" s="30"/>
    </row>
    <row r="9" spans="1:12" ht="27" customHeight="1">
      <c r="A9" s="12">
        <v>6</v>
      </c>
      <c r="B9" s="13" t="s">
        <v>30</v>
      </c>
      <c r="C9" s="13" t="s">
        <v>16</v>
      </c>
      <c r="D9" s="13" t="s">
        <v>17</v>
      </c>
      <c r="E9" s="14">
        <v>99</v>
      </c>
      <c r="F9" s="15">
        <f t="shared" si="0"/>
        <v>66</v>
      </c>
      <c r="G9" s="16">
        <f t="shared" si="1"/>
        <v>39.6</v>
      </c>
      <c r="H9" s="17">
        <v>78.8</v>
      </c>
      <c r="I9" s="16">
        <f t="shared" si="2"/>
        <v>31.52</v>
      </c>
      <c r="J9" s="16">
        <f t="shared" si="3"/>
        <v>71.12</v>
      </c>
      <c r="K9" s="30">
        <v>6</v>
      </c>
      <c r="L9" s="30"/>
    </row>
    <row r="10" spans="1:12" ht="27" customHeight="1">
      <c r="A10" s="12">
        <v>7</v>
      </c>
      <c r="B10" s="13" t="s">
        <v>19</v>
      </c>
      <c r="C10" s="13" t="s">
        <v>16</v>
      </c>
      <c r="D10" s="13" t="s">
        <v>17</v>
      </c>
      <c r="E10" s="14">
        <v>104.5</v>
      </c>
      <c r="F10" s="15">
        <f t="shared" si="0"/>
        <v>69.66666666666667</v>
      </c>
      <c r="G10" s="16">
        <f t="shared" si="1"/>
        <v>41.800000000000004</v>
      </c>
      <c r="H10" s="17">
        <v>73.2</v>
      </c>
      <c r="I10" s="16">
        <f t="shared" si="2"/>
        <v>29.28</v>
      </c>
      <c r="J10" s="16">
        <f t="shared" si="3"/>
        <v>71.08000000000001</v>
      </c>
      <c r="K10" s="30">
        <v>7</v>
      </c>
      <c r="L10" s="30"/>
    </row>
    <row r="11" spans="1:12" ht="27" customHeight="1">
      <c r="A11" s="12">
        <v>8</v>
      </c>
      <c r="B11" s="13" t="s">
        <v>32</v>
      </c>
      <c r="C11" s="13" t="s">
        <v>16</v>
      </c>
      <c r="D11" s="13" t="s">
        <v>17</v>
      </c>
      <c r="E11" s="14">
        <v>96.5</v>
      </c>
      <c r="F11" s="19">
        <f t="shared" si="0"/>
        <v>64.33333333333333</v>
      </c>
      <c r="G11" s="16">
        <f t="shared" si="1"/>
        <v>38.599999999999994</v>
      </c>
      <c r="H11" s="17">
        <v>76.2</v>
      </c>
      <c r="I11" s="16">
        <f t="shared" si="2"/>
        <v>30.480000000000004</v>
      </c>
      <c r="J11" s="16">
        <f t="shared" si="3"/>
        <v>69.08</v>
      </c>
      <c r="K11" s="30">
        <v>8</v>
      </c>
      <c r="L11" s="30"/>
    </row>
    <row r="12" spans="1:12" ht="27" customHeight="1">
      <c r="A12" s="12">
        <v>9</v>
      </c>
      <c r="B12" s="20" t="s">
        <v>34</v>
      </c>
      <c r="C12" s="13" t="s">
        <v>16</v>
      </c>
      <c r="D12" s="20" t="s">
        <v>17</v>
      </c>
      <c r="E12" s="21">
        <v>94</v>
      </c>
      <c r="F12" s="19">
        <f t="shared" si="0"/>
        <v>62.666666666666664</v>
      </c>
      <c r="G12" s="16">
        <f t="shared" si="1"/>
        <v>37.599999999999994</v>
      </c>
      <c r="H12" s="22">
        <v>0</v>
      </c>
      <c r="I12" s="16">
        <v>0</v>
      </c>
      <c r="J12" s="16" t="s">
        <v>2</v>
      </c>
      <c r="K12" s="16" t="s">
        <v>2</v>
      </c>
      <c r="L12" s="30"/>
    </row>
    <row r="13" spans="1:12" s="3" customFormat="1" ht="27" customHeight="1">
      <c r="A13" s="23">
        <v>10</v>
      </c>
      <c r="B13" s="13" t="s">
        <v>35</v>
      </c>
      <c r="C13" s="13" t="s">
        <v>16</v>
      </c>
      <c r="D13" s="13" t="s">
        <v>36</v>
      </c>
      <c r="E13" s="14">
        <v>94.5</v>
      </c>
      <c r="F13" s="24">
        <f t="shared" si="0"/>
        <v>63</v>
      </c>
      <c r="G13" s="25">
        <f t="shared" si="1"/>
        <v>37.8</v>
      </c>
      <c r="H13" s="18">
        <v>81.8</v>
      </c>
      <c r="I13" s="25">
        <f>H13*0.4</f>
        <v>32.72</v>
      </c>
      <c r="J13" s="25">
        <f>I13+G13</f>
        <v>70.52</v>
      </c>
      <c r="K13" s="31">
        <v>1</v>
      </c>
      <c r="L13" s="31" t="s">
        <v>102</v>
      </c>
    </row>
    <row r="14" spans="1:12" s="3" customFormat="1" ht="27" customHeight="1">
      <c r="A14" s="23">
        <v>11</v>
      </c>
      <c r="B14" s="13" t="s">
        <v>38</v>
      </c>
      <c r="C14" s="13" t="s">
        <v>16</v>
      </c>
      <c r="D14" s="13" t="s">
        <v>36</v>
      </c>
      <c r="E14" s="14">
        <v>93.5</v>
      </c>
      <c r="F14" s="19"/>
      <c r="G14" s="25"/>
      <c r="H14" s="18">
        <v>82.8</v>
      </c>
      <c r="I14" s="25">
        <f>H14*0.4</f>
        <v>33.12</v>
      </c>
      <c r="J14" s="25"/>
      <c r="K14" s="31">
        <v>2</v>
      </c>
      <c r="L14" s="31"/>
    </row>
    <row r="15" spans="1:12" ht="27" customHeight="1">
      <c r="A15" s="12">
        <v>12</v>
      </c>
      <c r="B15" s="13" t="s">
        <v>41</v>
      </c>
      <c r="C15" s="13" t="s">
        <v>16</v>
      </c>
      <c r="D15" s="13" t="s">
        <v>36</v>
      </c>
      <c r="E15" s="14">
        <v>77</v>
      </c>
      <c r="F15" s="15">
        <f t="shared" si="0"/>
        <v>51.333333333333336</v>
      </c>
      <c r="G15" s="16">
        <f t="shared" si="1"/>
        <v>30.8</v>
      </c>
      <c r="H15" s="17">
        <v>71.6</v>
      </c>
      <c r="I15" s="16">
        <f>H15*0.4</f>
        <v>28.64</v>
      </c>
      <c r="J15" s="16">
        <f>I15+G15</f>
        <v>59.44</v>
      </c>
      <c r="K15" s="30">
        <v>3</v>
      </c>
      <c r="L15" s="30"/>
    </row>
    <row r="16" spans="1:12" ht="27" customHeight="1">
      <c r="A16" s="12">
        <v>13</v>
      </c>
      <c r="B16" s="13" t="s">
        <v>40</v>
      </c>
      <c r="C16" s="13" t="s">
        <v>16</v>
      </c>
      <c r="D16" s="13" t="s">
        <v>36</v>
      </c>
      <c r="E16" s="14">
        <v>81</v>
      </c>
      <c r="F16" s="15">
        <f t="shared" si="0"/>
        <v>54</v>
      </c>
      <c r="G16" s="16">
        <f t="shared" si="1"/>
        <v>32.4</v>
      </c>
      <c r="H16" s="22">
        <v>0</v>
      </c>
      <c r="I16" s="16">
        <v>0</v>
      </c>
      <c r="J16" s="16" t="s">
        <v>2</v>
      </c>
      <c r="K16" s="16" t="s">
        <v>2</v>
      </c>
      <c r="L16" s="30"/>
    </row>
    <row r="17" spans="1:12" ht="27" customHeight="1">
      <c r="A17" s="12">
        <v>14</v>
      </c>
      <c r="B17" s="13" t="s">
        <v>43</v>
      </c>
      <c r="C17" s="13" t="s">
        <v>16</v>
      </c>
      <c r="D17" s="13" t="s">
        <v>36</v>
      </c>
      <c r="E17" s="14">
        <v>75.5</v>
      </c>
      <c r="F17" s="15">
        <f t="shared" si="0"/>
        <v>50.333333333333336</v>
      </c>
      <c r="G17" s="16">
        <f t="shared" si="1"/>
        <v>30.2</v>
      </c>
      <c r="H17" s="22">
        <v>0</v>
      </c>
      <c r="I17" s="16">
        <v>0</v>
      </c>
      <c r="J17" s="16" t="s">
        <v>2</v>
      </c>
      <c r="K17" s="16" t="s">
        <v>2</v>
      </c>
      <c r="L17" s="30"/>
    </row>
    <row r="18" spans="1:12" ht="27" customHeight="1">
      <c r="A18" s="12">
        <v>15</v>
      </c>
      <c r="B18" s="13" t="s">
        <v>44</v>
      </c>
      <c r="C18" s="13" t="s">
        <v>16</v>
      </c>
      <c r="D18" s="13" t="s">
        <v>45</v>
      </c>
      <c r="E18" s="14">
        <v>102</v>
      </c>
      <c r="F18" s="15">
        <f t="shared" si="0"/>
        <v>68</v>
      </c>
      <c r="G18" s="16">
        <f t="shared" si="1"/>
        <v>40.8</v>
      </c>
      <c r="H18" s="17">
        <v>77.6</v>
      </c>
      <c r="I18" s="16">
        <f aca="true" t="shared" si="4" ref="I18:I23">H18*0.4</f>
        <v>31.04</v>
      </c>
      <c r="J18" s="16">
        <f aca="true" t="shared" si="5" ref="J18:J23">I18+G18</f>
        <v>71.84</v>
      </c>
      <c r="K18" s="30">
        <v>1</v>
      </c>
      <c r="L18" s="30" t="s">
        <v>102</v>
      </c>
    </row>
    <row r="19" spans="1:12" ht="27" customHeight="1">
      <c r="A19" s="12">
        <v>16</v>
      </c>
      <c r="B19" s="13" t="s">
        <v>48</v>
      </c>
      <c r="C19" s="13" t="s">
        <v>16</v>
      </c>
      <c r="D19" s="13" t="s">
        <v>45</v>
      </c>
      <c r="E19" s="14">
        <v>90.5</v>
      </c>
      <c r="F19" s="15">
        <f t="shared" si="0"/>
        <v>60.333333333333336</v>
      </c>
      <c r="G19" s="16">
        <f t="shared" si="1"/>
        <v>36.2</v>
      </c>
      <c r="H19" s="17">
        <v>84.6</v>
      </c>
      <c r="I19" s="16">
        <f t="shared" si="4"/>
        <v>33.839999999999996</v>
      </c>
      <c r="J19" s="16">
        <f t="shared" si="5"/>
        <v>70.03999999999999</v>
      </c>
      <c r="K19" s="30">
        <v>2</v>
      </c>
      <c r="L19" s="30" t="s">
        <v>102</v>
      </c>
    </row>
    <row r="20" spans="1:12" ht="27" customHeight="1">
      <c r="A20" s="12">
        <v>17</v>
      </c>
      <c r="B20" s="13" t="s">
        <v>50</v>
      </c>
      <c r="C20" s="13" t="s">
        <v>16</v>
      </c>
      <c r="D20" s="13" t="s">
        <v>45</v>
      </c>
      <c r="E20" s="14">
        <v>90.5</v>
      </c>
      <c r="F20" s="15">
        <f t="shared" si="0"/>
        <v>60.333333333333336</v>
      </c>
      <c r="G20" s="16">
        <f t="shared" si="1"/>
        <v>36.2</v>
      </c>
      <c r="H20" s="17">
        <v>79.8</v>
      </c>
      <c r="I20" s="16">
        <f t="shared" si="4"/>
        <v>31.92</v>
      </c>
      <c r="J20" s="16">
        <f t="shared" si="5"/>
        <v>68.12</v>
      </c>
      <c r="K20" s="30">
        <v>3</v>
      </c>
      <c r="L20" s="30"/>
    </row>
    <row r="21" spans="1:12" ht="27" customHeight="1">
      <c r="A21" s="12">
        <v>18</v>
      </c>
      <c r="B21" s="13" t="s">
        <v>52</v>
      </c>
      <c r="C21" s="13" t="s">
        <v>16</v>
      </c>
      <c r="D21" s="13" t="s">
        <v>45</v>
      </c>
      <c r="E21" s="14">
        <v>89</v>
      </c>
      <c r="F21" s="15">
        <f t="shared" si="0"/>
        <v>59.333333333333336</v>
      </c>
      <c r="G21" s="16">
        <f t="shared" si="1"/>
        <v>35.6</v>
      </c>
      <c r="H21" s="17">
        <v>76.6</v>
      </c>
      <c r="I21" s="16">
        <f t="shared" si="4"/>
        <v>30.64</v>
      </c>
      <c r="J21" s="16">
        <f t="shared" si="5"/>
        <v>66.24000000000001</v>
      </c>
      <c r="K21" s="30">
        <v>4</v>
      </c>
      <c r="L21" s="30"/>
    </row>
    <row r="22" spans="1:12" ht="27" customHeight="1">
      <c r="A22" s="12">
        <v>19</v>
      </c>
      <c r="B22" s="13" t="s">
        <v>57</v>
      </c>
      <c r="C22" s="13" t="s">
        <v>16</v>
      </c>
      <c r="D22" s="13" t="s">
        <v>45</v>
      </c>
      <c r="E22" s="14">
        <v>83</v>
      </c>
      <c r="F22" s="15">
        <f t="shared" si="0"/>
        <v>55.333333333333336</v>
      </c>
      <c r="G22" s="16">
        <f t="shared" si="1"/>
        <v>33.2</v>
      </c>
      <c r="H22" s="17">
        <v>76.8</v>
      </c>
      <c r="I22" s="16">
        <f t="shared" si="4"/>
        <v>30.72</v>
      </c>
      <c r="J22" s="16">
        <f t="shared" si="5"/>
        <v>63.92</v>
      </c>
      <c r="K22" s="30">
        <v>5</v>
      </c>
      <c r="L22" s="30"/>
    </row>
    <row r="23" spans="1:12" ht="27" customHeight="1">
      <c r="A23" s="12">
        <v>20</v>
      </c>
      <c r="B23" s="13" t="s">
        <v>54</v>
      </c>
      <c r="C23" s="13" t="s">
        <v>16</v>
      </c>
      <c r="D23" s="13" t="s">
        <v>45</v>
      </c>
      <c r="E23" s="14">
        <v>87.5</v>
      </c>
      <c r="F23" s="15">
        <f t="shared" si="0"/>
        <v>58.333333333333336</v>
      </c>
      <c r="G23" s="16">
        <f t="shared" si="1"/>
        <v>35</v>
      </c>
      <c r="H23" s="17">
        <v>58.6</v>
      </c>
      <c r="I23" s="16">
        <f t="shared" si="4"/>
        <v>23.44</v>
      </c>
      <c r="J23" s="16">
        <f t="shared" si="5"/>
        <v>58.44</v>
      </c>
      <c r="K23" s="30">
        <v>6</v>
      </c>
      <c r="L23" s="30"/>
    </row>
    <row r="24" spans="1:12" ht="27" customHeight="1">
      <c r="A24" s="12">
        <v>21</v>
      </c>
      <c r="B24" s="13" t="s">
        <v>47</v>
      </c>
      <c r="C24" s="13" t="s">
        <v>16</v>
      </c>
      <c r="D24" s="13" t="s">
        <v>45</v>
      </c>
      <c r="E24" s="14">
        <v>100.5</v>
      </c>
      <c r="F24" s="15">
        <f t="shared" si="0"/>
        <v>67</v>
      </c>
      <c r="G24" s="16">
        <f t="shared" si="1"/>
        <v>40.199999999999996</v>
      </c>
      <c r="H24" s="22">
        <v>0</v>
      </c>
      <c r="I24" s="16">
        <v>0</v>
      </c>
      <c r="J24" s="16" t="s">
        <v>2</v>
      </c>
      <c r="K24" s="16" t="s">
        <v>2</v>
      </c>
      <c r="L24" s="30"/>
    </row>
    <row r="25" spans="1:12" ht="27" customHeight="1">
      <c r="A25" s="12">
        <v>22</v>
      </c>
      <c r="B25" s="13" t="s">
        <v>56</v>
      </c>
      <c r="C25" s="13" t="s">
        <v>16</v>
      </c>
      <c r="D25" s="13" t="s">
        <v>45</v>
      </c>
      <c r="E25" s="14">
        <v>86</v>
      </c>
      <c r="F25" s="15">
        <f t="shared" si="0"/>
        <v>57.333333333333336</v>
      </c>
      <c r="G25" s="16">
        <f t="shared" si="1"/>
        <v>34.4</v>
      </c>
      <c r="H25" s="22">
        <v>0</v>
      </c>
      <c r="I25" s="16">
        <v>0</v>
      </c>
      <c r="J25" s="16" t="s">
        <v>2</v>
      </c>
      <c r="K25" s="16" t="s">
        <v>2</v>
      </c>
      <c r="L25" s="30"/>
    </row>
    <row r="26" spans="1:12" ht="27" customHeight="1">
      <c r="A26" s="12">
        <v>23</v>
      </c>
      <c r="B26" s="13" t="s">
        <v>61</v>
      </c>
      <c r="C26" s="13" t="s">
        <v>16</v>
      </c>
      <c r="D26" s="13" t="s">
        <v>59</v>
      </c>
      <c r="E26" s="14">
        <v>90</v>
      </c>
      <c r="F26" s="15">
        <f t="shared" si="0"/>
        <v>60</v>
      </c>
      <c r="G26" s="16">
        <f t="shared" si="1"/>
        <v>36</v>
      </c>
      <c r="H26" s="26">
        <v>78.7</v>
      </c>
      <c r="I26" s="16">
        <f>H26*0.4</f>
        <v>31.480000000000004</v>
      </c>
      <c r="J26" s="16">
        <f>I26+G26</f>
        <v>67.48</v>
      </c>
      <c r="K26" s="30">
        <v>1</v>
      </c>
      <c r="L26" s="30" t="s">
        <v>102</v>
      </c>
    </row>
    <row r="27" spans="1:12" ht="27" customHeight="1">
      <c r="A27" s="12">
        <v>24</v>
      </c>
      <c r="B27" s="13" t="s">
        <v>58</v>
      </c>
      <c r="C27" s="13" t="s">
        <v>16</v>
      </c>
      <c r="D27" s="13" t="s">
        <v>59</v>
      </c>
      <c r="E27" s="14">
        <v>90.5</v>
      </c>
      <c r="F27" s="19">
        <f t="shared" si="0"/>
        <v>60.333333333333336</v>
      </c>
      <c r="G27" s="16">
        <f t="shared" si="1"/>
        <v>36.2</v>
      </c>
      <c r="H27" s="26">
        <v>75.6</v>
      </c>
      <c r="I27" s="16">
        <f>H27*0.4</f>
        <v>30.24</v>
      </c>
      <c r="J27" s="16">
        <f>I27+G27</f>
        <v>66.44</v>
      </c>
      <c r="K27" s="30">
        <v>2</v>
      </c>
      <c r="L27" s="30"/>
    </row>
    <row r="28" spans="1:12" ht="27" customHeight="1">
      <c r="A28" s="12">
        <v>25</v>
      </c>
      <c r="B28" s="13" t="s">
        <v>65</v>
      </c>
      <c r="C28" s="13" t="s">
        <v>16</v>
      </c>
      <c r="D28" s="13" t="s">
        <v>59</v>
      </c>
      <c r="E28" s="14">
        <v>87.5</v>
      </c>
      <c r="F28" s="15">
        <f t="shared" si="0"/>
        <v>58.333333333333336</v>
      </c>
      <c r="G28" s="16">
        <f t="shared" si="1"/>
        <v>35</v>
      </c>
      <c r="H28" s="26">
        <v>78</v>
      </c>
      <c r="I28" s="16">
        <f>H28*0.4</f>
        <v>31.200000000000003</v>
      </c>
      <c r="J28" s="16">
        <f>I28+G28</f>
        <v>66.2</v>
      </c>
      <c r="K28" s="30">
        <v>3</v>
      </c>
      <c r="L28" s="30"/>
    </row>
    <row r="29" spans="1:12" ht="27" customHeight="1">
      <c r="A29" s="12">
        <v>26</v>
      </c>
      <c r="B29" s="13" t="s">
        <v>63</v>
      </c>
      <c r="C29" s="13" t="s">
        <v>16</v>
      </c>
      <c r="D29" s="13" t="s">
        <v>59</v>
      </c>
      <c r="E29" s="14">
        <v>87.5</v>
      </c>
      <c r="F29" s="15">
        <f t="shared" si="0"/>
        <v>58.333333333333336</v>
      </c>
      <c r="G29" s="16">
        <f t="shared" si="1"/>
        <v>35</v>
      </c>
      <c r="H29" s="26">
        <v>76</v>
      </c>
      <c r="I29" s="16">
        <f>H29*0.4</f>
        <v>30.400000000000002</v>
      </c>
      <c r="J29" s="16">
        <f>I29+G29</f>
        <v>65.4</v>
      </c>
      <c r="K29" s="30">
        <v>4</v>
      </c>
      <c r="L29" s="30"/>
    </row>
    <row r="30" spans="1:12" s="3" customFormat="1" ht="27" customHeight="1">
      <c r="A30" s="12">
        <v>27</v>
      </c>
      <c r="B30" s="13" t="s">
        <v>67</v>
      </c>
      <c r="C30" s="13" t="s">
        <v>16</v>
      </c>
      <c r="D30" s="13" t="s">
        <v>68</v>
      </c>
      <c r="E30" s="14">
        <v>100</v>
      </c>
      <c r="F30" s="24">
        <f t="shared" si="0"/>
        <v>66.66666666666667</v>
      </c>
      <c r="G30" s="16">
        <f t="shared" si="1"/>
        <v>40</v>
      </c>
      <c r="H30" s="26">
        <v>78</v>
      </c>
      <c r="I30" s="16">
        <f aca="true" t="shared" si="6" ref="I25:I46">H30*0.4</f>
        <v>31.200000000000003</v>
      </c>
      <c r="J30" s="16">
        <f aca="true" t="shared" si="7" ref="J25:J46">I30+G30</f>
        <v>71.2</v>
      </c>
      <c r="K30" s="30">
        <v>1</v>
      </c>
      <c r="L30" s="31" t="s">
        <v>102</v>
      </c>
    </row>
    <row r="31" spans="1:12" s="3" customFormat="1" ht="27" customHeight="1">
      <c r="A31" s="12">
        <v>28</v>
      </c>
      <c r="B31" s="13" t="s">
        <v>74</v>
      </c>
      <c r="C31" s="13" t="s">
        <v>16</v>
      </c>
      <c r="D31" s="13" t="s">
        <v>68</v>
      </c>
      <c r="E31" s="14">
        <v>94.5</v>
      </c>
      <c r="F31" s="24">
        <f t="shared" si="0"/>
        <v>63</v>
      </c>
      <c r="G31" s="16">
        <f t="shared" si="1"/>
        <v>37.8</v>
      </c>
      <c r="H31" s="26">
        <v>82.7</v>
      </c>
      <c r="I31" s="16">
        <f t="shared" si="6"/>
        <v>33.080000000000005</v>
      </c>
      <c r="J31" s="16">
        <f t="shared" si="7"/>
        <v>70.88</v>
      </c>
      <c r="K31" s="30">
        <v>2</v>
      </c>
      <c r="L31" s="31" t="s">
        <v>102</v>
      </c>
    </row>
    <row r="32" spans="1:12" s="3" customFormat="1" ht="27" customHeight="1">
      <c r="A32" s="12">
        <v>29</v>
      </c>
      <c r="B32" s="13" t="s">
        <v>69</v>
      </c>
      <c r="C32" s="13" t="s">
        <v>16</v>
      </c>
      <c r="D32" s="13" t="s">
        <v>68</v>
      </c>
      <c r="E32" s="14">
        <v>95.5</v>
      </c>
      <c r="F32" s="24">
        <f t="shared" si="0"/>
        <v>63.666666666666664</v>
      </c>
      <c r="G32" s="16">
        <f t="shared" si="1"/>
        <v>38.199999999999996</v>
      </c>
      <c r="H32" s="26">
        <v>79.8</v>
      </c>
      <c r="I32" s="16">
        <f t="shared" si="6"/>
        <v>31.92</v>
      </c>
      <c r="J32" s="16">
        <f t="shared" si="7"/>
        <v>70.12</v>
      </c>
      <c r="K32" s="30">
        <v>3</v>
      </c>
      <c r="L32" s="31"/>
    </row>
    <row r="33" spans="1:12" s="3" customFormat="1" ht="27" customHeight="1">
      <c r="A33" s="12">
        <v>30</v>
      </c>
      <c r="B33" s="13" t="s">
        <v>72</v>
      </c>
      <c r="C33" s="13" t="s">
        <v>16</v>
      </c>
      <c r="D33" s="13" t="s">
        <v>68</v>
      </c>
      <c r="E33" s="14">
        <v>95</v>
      </c>
      <c r="F33" s="24">
        <f t="shared" si="0"/>
        <v>63.333333333333336</v>
      </c>
      <c r="G33" s="16">
        <f t="shared" si="1"/>
        <v>38</v>
      </c>
      <c r="H33" s="26">
        <v>77.2</v>
      </c>
      <c r="I33" s="16">
        <f t="shared" si="6"/>
        <v>30.880000000000003</v>
      </c>
      <c r="J33" s="16">
        <f t="shared" si="7"/>
        <v>68.88</v>
      </c>
      <c r="K33" s="30">
        <v>4</v>
      </c>
      <c r="L33" s="31"/>
    </row>
    <row r="34" spans="1:12" s="3" customFormat="1" ht="27" customHeight="1">
      <c r="A34" s="12">
        <v>31</v>
      </c>
      <c r="B34" s="13" t="s">
        <v>76</v>
      </c>
      <c r="C34" s="13" t="s">
        <v>16</v>
      </c>
      <c r="D34" s="13" t="s">
        <v>68</v>
      </c>
      <c r="E34" s="14">
        <v>92.5</v>
      </c>
      <c r="F34" s="24">
        <f t="shared" si="0"/>
        <v>61.666666666666664</v>
      </c>
      <c r="G34" s="16">
        <f t="shared" si="1"/>
        <v>37</v>
      </c>
      <c r="H34" s="26">
        <v>79.4</v>
      </c>
      <c r="I34" s="16">
        <f t="shared" si="6"/>
        <v>31.760000000000005</v>
      </c>
      <c r="J34" s="16">
        <f t="shared" si="7"/>
        <v>68.76</v>
      </c>
      <c r="K34" s="30">
        <v>5</v>
      </c>
      <c r="L34" s="31"/>
    </row>
    <row r="35" spans="1:12" s="3" customFormat="1" ht="27" customHeight="1">
      <c r="A35" s="12">
        <v>32</v>
      </c>
      <c r="B35" s="13" t="s">
        <v>70</v>
      </c>
      <c r="C35" s="13" t="s">
        <v>16</v>
      </c>
      <c r="D35" s="13" t="s">
        <v>68</v>
      </c>
      <c r="E35" s="14">
        <v>95.5</v>
      </c>
      <c r="F35" s="24">
        <f t="shared" si="0"/>
        <v>63.666666666666664</v>
      </c>
      <c r="G35" s="16">
        <f t="shared" si="1"/>
        <v>38.199999999999996</v>
      </c>
      <c r="H35" s="26">
        <v>75.9</v>
      </c>
      <c r="I35" s="16">
        <f t="shared" si="6"/>
        <v>30.360000000000003</v>
      </c>
      <c r="J35" s="16">
        <f t="shared" si="7"/>
        <v>68.56</v>
      </c>
      <c r="K35" s="30">
        <v>6</v>
      </c>
      <c r="L35" s="31"/>
    </row>
    <row r="36" spans="1:12" s="3" customFormat="1" ht="27" customHeight="1">
      <c r="A36" s="12">
        <v>33</v>
      </c>
      <c r="B36" s="13" t="s">
        <v>78</v>
      </c>
      <c r="C36" s="13" t="s">
        <v>79</v>
      </c>
      <c r="D36" s="13" t="s">
        <v>80</v>
      </c>
      <c r="E36" s="14">
        <v>89</v>
      </c>
      <c r="F36" s="24">
        <f t="shared" si="0"/>
        <v>59.333333333333336</v>
      </c>
      <c r="G36" s="16">
        <f t="shared" si="1"/>
        <v>35.6</v>
      </c>
      <c r="H36" s="26">
        <v>72.8</v>
      </c>
      <c r="I36" s="16">
        <f t="shared" si="6"/>
        <v>29.12</v>
      </c>
      <c r="J36" s="16">
        <f t="shared" si="7"/>
        <v>64.72</v>
      </c>
      <c r="K36" s="30">
        <v>1</v>
      </c>
      <c r="L36" s="31" t="s">
        <v>102</v>
      </c>
    </row>
    <row r="37" spans="1:12" ht="27" customHeight="1">
      <c r="A37" s="12">
        <v>34</v>
      </c>
      <c r="B37" s="20" t="s">
        <v>82</v>
      </c>
      <c r="C37" s="13" t="s">
        <v>79</v>
      </c>
      <c r="D37" s="20" t="s">
        <v>80</v>
      </c>
      <c r="E37" s="21">
        <v>78.5</v>
      </c>
      <c r="F37" s="24">
        <f t="shared" si="0"/>
        <v>52.333333333333336</v>
      </c>
      <c r="G37" s="16">
        <f t="shared" si="1"/>
        <v>31.4</v>
      </c>
      <c r="H37" s="26">
        <v>54</v>
      </c>
      <c r="I37" s="16">
        <f t="shared" si="6"/>
        <v>21.6</v>
      </c>
      <c r="J37" s="16">
        <f t="shared" si="7"/>
        <v>53</v>
      </c>
      <c r="K37" s="30">
        <v>2</v>
      </c>
      <c r="L37" s="30"/>
    </row>
    <row r="38" spans="1:12" ht="27" customHeight="1">
      <c r="A38" s="12">
        <v>35</v>
      </c>
      <c r="B38" s="13" t="s">
        <v>84</v>
      </c>
      <c r="C38" s="13" t="s">
        <v>85</v>
      </c>
      <c r="D38" s="13" t="s">
        <v>86</v>
      </c>
      <c r="E38" s="14">
        <v>85.5</v>
      </c>
      <c r="F38" s="15">
        <f t="shared" si="0"/>
        <v>57</v>
      </c>
      <c r="G38" s="16">
        <f t="shared" si="1"/>
        <v>34.199999999999996</v>
      </c>
      <c r="H38" s="26">
        <v>78.8</v>
      </c>
      <c r="I38" s="16">
        <f t="shared" si="6"/>
        <v>31.52</v>
      </c>
      <c r="J38" s="16">
        <f t="shared" si="7"/>
        <v>65.72</v>
      </c>
      <c r="K38" s="30">
        <v>1</v>
      </c>
      <c r="L38" s="30" t="s">
        <v>102</v>
      </c>
    </row>
    <row r="39" spans="1:12" ht="27" customHeight="1">
      <c r="A39" s="12">
        <v>36</v>
      </c>
      <c r="B39" s="13" t="s">
        <v>89</v>
      </c>
      <c r="C39" s="13" t="s">
        <v>85</v>
      </c>
      <c r="D39" s="13" t="s">
        <v>86</v>
      </c>
      <c r="E39" s="14">
        <v>83</v>
      </c>
      <c r="F39" s="15">
        <f t="shared" si="0"/>
        <v>55.333333333333336</v>
      </c>
      <c r="G39" s="16">
        <f t="shared" si="1"/>
        <v>33.2</v>
      </c>
      <c r="H39" s="26">
        <v>77.8</v>
      </c>
      <c r="I39" s="16">
        <f t="shared" si="6"/>
        <v>31.12</v>
      </c>
      <c r="J39" s="16">
        <f t="shared" si="7"/>
        <v>64.32000000000001</v>
      </c>
      <c r="K39" s="30">
        <v>2</v>
      </c>
      <c r="L39" s="30"/>
    </row>
    <row r="40" spans="1:12" ht="27" customHeight="1">
      <c r="A40" s="12">
        <v>37</v>
      </c>
      <c r="B40" s="13" t="s">
        <v>87</v>
      </c>
      <c r="C40" s="13" t="s">
        <v>85</v>
      </c>
      <c r="D40" s="13" t="s">
        <v>86</v>
      </c>
      <c r="E40" s="14">
        <v>85</v>
      </c>
      <c r="F40" s="15">
        <f t="shared" si="0"/>
        <v>56.666666666666664</v>
      </c>
      <c r="G40" s="16">
        <f t="shared" si="1"/>
        <v>34</v>
      </c>
      <c r="H40" s="26">
        <v>72.2</v>
      </c>
      <c r="I40" s="16">
        <f t="shared" si="6"/>
        <v>28.880000000000003</v>
      </c>
      <c r="J40" s="16">
        <f t="shared" si="7"/>
        <v>62.88</v>
      </c>
      <c r="K40" s="30">
        <v>3</v>
      </c>
      <c r="L40" s="30"/>
    </row>
    <row r="41" spans="1:12" ht="27" customHeight="1">
      <c r="A41" s="12">
        <v>38</v>
      </c>
      <c r="B41" s="13" t="s">
        <v>91</v>
      </c>
      <c r="C41" s="13" t="s">
        <v>85</v>
      </c>
      <c r="D41" s="13" t="s">
        <v>92</v>
      </c>
      <c r="E41" s="14">
        <v>99</v>
      </c>
      <c r="F41" s="15">
        <f t="shared" si="0"/>
        <v>66</v>
      </c>
      <c r="G41" s="16">
        <f t="shared" si="1"/>
        <v>39.6</v>
      </c>
      <c r="H41" s="26">
        <v>82.8</v>
      </c>
      <c r="I41" s="16">
        <f t="shared" si="6"/>
        <v>33.12</v>
      </c>
      <c r="J41" s="16">
        <f t="shared" si="7"/>
        <v>72.72</v>
      </c>
      <c r="K41" s="30">
        <v>1</v>
      </c>
      <c r="L41" s="30" t="s">
        <v>102</v>
      </c>
    </row>
    <row r="42" spans="1:12" ht="27" customHeight="1">
      <c r="A42" s="12">
        <v>39</v>
      </c>
      <c r="B42" s="13" t="s">
        <v>93</v>
      </c>
      <c r="C42" s="13" t="s">
        <v>85</v>
      </c>
      <c r="D42" s="13" t="s">
        <v>92</v>
      </c>
      <c r="E42" s="14">
        <v>94.5</v>
      </c>
      <c r="F42" s="15">
        <f t="shared" si="0"/>
        <v>63</v>
      </c>
      <c r="G42" s="16">
        <f t="shared" si="1"/>
        <v>37.8</v>
      </c>
      <c r="H42" s="26">
        <v>79.6</v>
      </c>
      <c r="I42" s="16">
        <f t="shared" si="6"/>
        <v>31.84</v>
      </c>
      <c r="J42" s="16">
        <f t="shared" si="7"/>
        <v>69.64</v>
      </c>
      <c r="K42" s="30">
        <v>2</v>
      </c>
      <c r="L42" s="30"/>
    </row>
    <row r="43" spans="1:12" ht="27" customHeight="1">
      <c r="A43" s="12">
        <v>40</v>
      </c>
      <c r="B43" s="13" t="s">
        <v>95</v>
      </c>
      <c r="C43" s="13" t="s">
        <v>85</v>
      </c>
      <c r="D43" s="13" t="s">
        <v>92</v>
      </c>
      <c r="E43" s="14">
        <v>90.5</v>
      </c>
      <c r="F43" s="15">
        <f t="shared" si="0"/>
        <v>60.333333333333336</v>
      </c>
      <c r="G43" s="16">
        <f t="shared" si="1"/>
        <v>36.2</v>
      </c>
      <c r="H43" s="26">
        <v>79.4</v>
      </c>
      <c r="I43" s="16">
        <f t="shared" si="6"/>
        <v>31.760000000000005</v>
      </c>
      <c r="J43" s="16">
        <f t="shared" si="7"/>
        <v>67.96000000000001</v>
      </c>
      <c r="K43" s="30">
        <v>3</v>
      </c>
      <c r="L43" s="30"/>
    </row>
    <row r="44" spans="1:12" ht="27" customHeight="1">
      <c r="A44" s="12">
        <v>41</v>
      </c>
      <c r="B44" s="13" t="s">
        <v>96</v>
      </c>
      <c r="C44" s="13" t="s">
        <v>85</v>
      </c>
      <c r="D44" s="13" t="s">
        <v>92</v>
      </c>
      <c r="E44" s="14">
        <v>90.5</v>
      </c>
      <c r="F44" s="19">
        <f t="shared" si="0"/>
        <v>60.333333333333336</v>
      </c>
      <c r="G44" s="16">
        <f t="shared" si="1"/>
        <v>36.2</v>
      </c>
      <c r="H44" s="26">
        <v>79.4</v>
      </c>
      <c r="I44" s="16">
        <f t="shared" si="6"/>
        <v>31.760000000000005</v>
      </c>
      <c r="J44" s="16">
        <f t="shared" si="7"/>
        <v>67.96000000000001</v>
      </c>
      <c r="K44" s="30">
        <v>3</v>
      </c>
      <c r="L44" s="30"/>
    </row>
    <row r="45" spans="1:12" ht="27" customHeight="1">
      <c r="A45" s="12">
        <v>42</v>
      </c>
      <c r="B45" s="13" t="s">
        <v>97</v>
      </c>
      <c r="C45" s="13" t="s">
        <v>85</v>
      </c>
      <c r="D45" s="13" t="s">
        <v>98</v>
      </c>
      <c r="E45" s="14">
        <v>79</v>
      </c>
      <c r="F45" s="15">
        <f t="shared" si="0"/>
        <v>52.666666666666664</v>
      </c>
      <c r="G45" s="16">
        <f t="shared" si="1"/>
        <v>31.599999999999998</v>
      </c>
      <c r="H45" s="26">
        <v>76.6</v>
      </c>
      <c r="I45" s="16">
        <f t="shared" si="6"/>
        <v>30.64</v>
      </c>
      <c r="J45" s="16">
        <f t="shared" si="7"/>
        <v>62.239999999999995</v>
      </c>
      <c r="K45" s="30">
        <v>1</v>
      </c>
      <c r="L45" s="30" t="s">
        <v>102</v>
      </c>
    </row>
    <row r="46" spans="1:12" ht="27" customHeight="1">
      <c r="A46" s="12">
        <v>43</v>
      </c>
      <c r="B46" s="13" t="s">
        <v>99</v>
      </c>
      <c r="C46" s="13" t="s">
        <v>85</v>
      </c>
      <c r="D46" s="13" t="s">
        <v>98</v>
      </c>
      <c r="E46" s="14">
        <v>74</v>
      </c>
      <c r="F46" s="15">
        <f t="shared" si="0"/>
        <v>49.333333333333336</v>
      </c>
      <c r="G46" s="16">
        <f t="shared" si="1"/>
        <v>29.6</v>
      </c>
      <c r="H46" s="26">
        <v>76.2</v>
      </c>
      <c r="I46" s="16">
        <f t="shared" si="6"/>
        <v>30.480000000000004</v>
      </c>
      <c r="J46" s="16">
        <f t="shared" si="7"/>
        <v>60.080000000000005</v>
      </c>
      <c r="K46" s="30">
        <v>2</v>
      </c>
      <c r="L46" s="30"/>
    </row>
  </sheetData>
  <sheetProtection/>
  <autoFilter ref="A1:L46"/>
  <mergeCells count="1">
    <mergeCell ref="A2:L2"/>
  </mergeCells>
  <printOptions/>
  <pageMargins left="0.7513888888888889" right="0.7513888888888889" top="1" bottom="1" header="0.5118055555555555" footer="0.5118055555555555"/>
  <pageSetup fitToHeight="0" fitToWidth="1" horizontalDpi="600" verticalDpi="600" orientation="portrait" paperSize="9" scale="54"/>
  <legacyDrawing r:id="rId4"/>
  <oleObjects>
    <oleObject progId="Equation.KSEE3" shapeId="237" r:id="rId1"/>
    <oleObject progId="Equation.KSEE3" shapeId="238" r:id="rId2"/>
    <oleObject progId="Equation.KSEE3" shapeId="239" r:id="rId3"/>
  </oleObjects>
</worksheet>
</file>

<file path=xl/worksheets/sheet3.xml><?xml version="1.0" encoding="utf-8"?>
<worksheet xmlns="http://schemas.openxmlformats.org/spreadsheetml/2006/main" xmlns:r="http://schemas.openxmlformats.org/officeDocument/2006/relationships">
  <dimension ref="C8:I13"/>
  <sheetViews>
    <sheetView zoomScaleSheetLayoutView="100" workbookViewId="0" topLeftCell="A1">
      <selection activeCell="D23" sqref="D23"/>
    </sheetView>
  </sheetViews>
  <sheetFormatPr defaultColWidth="9.00390625" defaultRowHeight="15"/>
  <sheetData>
    <row r="8" ht="13.5">
      <c r="C8" s="1" t="s">
        <v>103</v>
      </c>
    </row>
    <row r="11" ht="13.5">
      <c r="I11" s="2"/>
    </row>
    <row r="13" ht="13.5">
      <c r="E13">
        <v>62.3</v>
      </c>
    </row>
  </sheetData>
  <sheetProtection/>
  <mergeCells count="1">
    <mergeCell ref="C8:D9"/>
  </mergeCells>
  <printOptions/>
  <pageMargins left="0.75" right="0.75" top="1" bottom="1" header="0.5" footer="0.5"/>
  <pageSetup orientation="portrait" paperSize="9"/>
  <legacyDrawing r:id="rId2"/>
  <oleObjects>
    <oleObject progId="Equation.KSEE3" shapeId="1" r:id="rId1"/>
  </oleObject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WPS_1669251910</cp:lastModifiedBy>
  <dcterms:created xsi:type="dcterms:W3CDTF">2017-08-22T03:56:47Z</dcterms:created>
  <dcterms:modified xsi:type="dcterms:W3CDTF">2022-12-08T01:52:14Z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600AEDCEA171492D8DED4F10CD152AD1</vt:lpwstr>
  </property>
</Properties>
</file>