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<sst xmlns="http://schemas.openxmlformats.org/spreadsheetml/2006/main" count="140" uniqueCount="70">
  <si>
    <t>附件1：</t>
  </si>
  <si>
    <t>贵州省体育局直属事业单位2022年公开招聘工作人员
面试成绩、总成绩及进入体检环节人员名单</t>
  </si>
  <si>
    <t>序 号</t>
  </si>
  <si>
    <t>姓名</t>
  </si>
  <si>
    <t>招考单位名称</t>
  </si>
  <si>
    <t>报考岗位名称</t>
  </si>
  <si>
    <t>笔试成绩</t>
  </si>
  <si>
    <t>面试成绩</t>
  </si>
  <si>
    <t>总成绩</t>
  </si>
  <si>
    <t>是否进入体检环节</t>
  </si>
  <si>
    <t>笔试原始
总成绩</t>
  </si>
  <si>
    <t>折合百分制后
成绩</t>
  </si>
  <si>
    <r>
      <t>笔试折算成绩
（</t>
    </r>
    <r>
      <rPr>
        <sz val="10"/>
        <rFont val="黑体"/>
        <family val="0"/>
      </rPr>
      <t>40%</t>
    </r>
    <r>
      <rPr>
        <sz val="10"/>
        <rFont val="黑体"/>
        <family val="0"/>
      </rPr>
      <t>）</t>
    </r>
  </si>
  <si>
    <r>
      <t>面试折算成绩（</t>
    </r>
    <r>
      <rPr>
        <sz val="10"/>
        <rFont val="Times New Roman"/>
        <family val="0"/>
      </rPr>
      <t>60%</t>
    </r>
    <r>
      <rPr>
        <sz val="10"/>
        <rFont val="宋体"/>
        <family val="0"/>
      </rPr>
      <t>）</t>
    </r>
  </si>
  <si>
    <t>韦明雪</t>
  </si>
  <si>
    <r>
      <t>0101</t>
    </r>
    <r>
      <rPr>
        <sz val="11"/>
        <color indexed="8"/>
        <rFont val="仿宋_GB2312"/>
        <family val="0"/>
      </rPr>
      <t>贵州省射击射箭运动管理中心</t>
    </r>
  </si>
  <si>
    <r>
      <t>12828010101</t>
    </r>
    <r>
      <rPr>
        <sz val="11"/>
        <color indexed="8"/>
        <rFont val="仿宋_GB2312"/>
        <family val="0"/>
      </rPr>
      <t>管理岗位</t>
    </r>
  </si>
  <si>
    <t>进入体检</t>
  </si>
  <si>
    <t>陈迟</t>
  </si>
  <si>
    <t>否</t>
  </si>
  <si>
    <t>娄浩</t>
  </si>
  <si>
    <t>曾祥一</t>
  </si>
  <si>
    <r>
      <t>12828010102</t>
    </r>
    <r>
      <rPr>
        <sz val="11"/>
        <color indexed="8"/>
        <rFont val="仿宋_GB2312"/>
        <family val="0"/>
      </rPr>
      <t>管理岗位</t>
    </r>
  </si>
  <si>
    <t>王新华</t>
  </si>
  <si>
    <r>
      <rPr>
        <sz val="12"/>
        <color indexed="8"/>
        <rFont val="仿宋_GB2312"/>
        <family val="0"/>
      </rPr>
      <t>蒲斌</t>
    </r>
  </si>
  <si>
    <r>
      <t>0101</t>
    </r>
    <r>
      <rPr>
        <sz val="11"/>
        <color indexed="8"/>
        <rFont val="仿宋_GB2312"/>
        <family val="0"/>
      </rPr>
      <t>贵州省射击射箭运动管理中心</t>
    </r>
  </si>
  <si>
    <r>
      <t>12828010102</t>
    </r>
    <r>
      <rPr>
        <sz val="11"/>
        <color indexed="8"/>
        <rFont val="仿宋_GB2312"/>
        <family val="0"/>
      </rPr>
      <t>管理岗位</t>
    </r>
  </si>
  <si>
    <r>
      <rPr>
        <sz val="12"/>
        <color indexed="8"/>
        <rFont val="仿宋_GB2312"/>
        <family val="0"/>
      </rPr>
      <t>何雪莉</t>
    </r>
  </si>
  <si>
    <r>
      <rPr>
        <sz val="12"/>
        <color indexed="8"/>
        <rFont val="仿宋_GB2312"/>
        <family val="0"/>
      </rPr>
      <t>蒋文海</t>
    </r>
  </si>
  <si>
    <r>
      <t>0102</t>
    </r>
    <r>
      <rPr>
        <sz val="11"/>
        <color indexed="8"/>
        <rFont val="仿宋_GB2312"/>
        <family val="0"/>
      </rPr>
      <t>贵州省体操运动管理中心</t>
    </r>
  </si>
  <si>
    <r>
      <t>12828010201</t>
    </r>
    <r>
      <rPr>
        <sz val="11"/>
        <color indexed="8"/>
        <rFont val="仿宋_GB2312"/>
        <family val="0"/>
      </rPr>
      <t>管理岗位</t>
    </r>
  </si>
  <si>
    <t>袁娅勤</t>
  </si>
  <si>
    <r>
      <t>0102</t>
    </r>
    <r>
      <rPr>
        <sz val="11"/>
        <color indexed="8"/>
        <rFont val="仿宋_GB2312"/>
        <family val="0"/>
      </rPr>
      <t>贵州省体操运动管理中心</t>
    </r>
  </si>
  <si>
    <r>
      <t>12828010201</t>
    </r>
    <r>
      <rPr>
        <sz val="11"/>
        <color indexed="8"/>
        <rFont val="仿宋_GB2312"/>
        <family val="0"/>
      </rPr>
      <t>管理岗位</t>
    </r>
  </si>
  <si>
    <t>仇莹莹</t>
  </si>
  <si>
    <r>
      <rPr>
        <sz val="12"/>
        <color indexed="8"/>
        <rFont val="仿宋_GB2312"/>
        <family val="0"/>
      </rPr>
      <t>张寅寅</t>
    </r>
  </si>
  <si>
    <r>
      <t>12828010202</t>
    </r>
    <r>
      <rPr>
        <sz val="11"/>
        <color indexed="8"/>
        <rFont val="仿宋_GB2312"/>
        <family val="0"/>
      </rPr>
      <t>专业技术岗位</t>
    </r>
  </si>
  <si>
    <r>
      <rPr>
        <sz val="12"/>
        <color indexed="8"/>
        <rFont val="仿宋_GB2312"/>
        <family val="0"/>
      </rPr>
      <t>吴昊</t>
    </r>
  </si>
  <si>
    <t>董小梅</t>
  </si>
  <si>
    <r>
      <t>12828010202</t>
    </r>
    <r>
      <rPr>
        <sz val="11"/>
        <color indexed="8"/>
        <rFont val="仿宋_GB2312"/>
        <family val="0"/>
      </rPr>
      <t>专业技术岗位</t>
    </r>
  </si>
  <si>
    <r>
      <rPr>
        <sz val="12"/>
        <color indexed="8"/>
        <rFont val="仿宋_GB2312"/>
        <family val="0"/>
      </rPr>
      <t>王昀辉</t>
    </r>
  </si>
  <si>
    <r>
      <rPr>
        <sz val="12"/>
        <color indexed="8"/>
        <rFont val="仿宋_GB2312"/>
        <family val="0"/>
      </rPr>
      <t>彭洁</t>
    </r>
  </si>
  <si>
    <t>杨念臻</t>
  </si>
  <si>
    <r>
      <t>0103</t>
    </r>
    <r>
      <rPr>
        <sz val="11"/>
        <color indexed="8"/>
        <rFont val="仿宋_GB2312"/>
        <family val="0"/>
      </rPr>
      <t>贵州省体育运动学校</t>
    </r>
  </si>
  <si>
    <r>
      <t>12828010301</t>
    </r>
    <r>
      <rPr>
        <sz val="11"/>
        <color indexed="8"/>
        <rFont val="仿宋_GB2312"/>
        <family val="0"/>
      </rPr>
      <t>管理岗位</t>
    </r>
  </si>
  <si>
    <t>杨金月</t>
  </si>
  <si>
    <t>马蒙</t>
  </si>
  <si>
    <t>邓凯</t>
  </si>
  <si>
    <r>
      <t>12828010302</t>
    </r>
    <r>
      <rPr>
        <sz val="11"/>
        <color indexed="8"/>
        <rFont val="仿宋_GB2312"/>
        <family val="0"/>
      </rPr>
      <t>管理岗位</t>
    </r>
  </si>
  <si>
    <t>曾若源</t>
  </si>
  <si>
    <r>
      <t>12828010303</t>
    </r>
    <r>
      <rPr>
        <sz val="11"/>
        <color indexed="8"/>
        <rFont val="仿宋_GB2312"/>
        <family val="0"/>
      </rPr>
      <t>管理岗位</t>
    </r>
  </si>
  <si>
    <r>
      <rPr>
        <sz val="12"/>
        <color indexed="8"/>
        <rFont val="仿宋_GB2312"/>
        <family val="0"/>
      </rPr>
      <t>李杨阳</t>
    </r>
  </si>
  <si>
    <r>
      <t>0103</t>
    </r>
    <r>
      <rPr>
        <sz val="11"/>
        <color indexed="8"/>
        <rFont val="仿宋_GB2312"/>
        <family val="0"/>
      </rPr>
      <t>贵州省体育运动学校</t>
    </r>
  </si>
  <si>
    <r>
      <t>12828010303</t>
    </r>
    <r>
      <rPr>
        <sz val="11"/>
        <color indexed="8"/>
        <rFont val="仿宋_GB2312"/>
        <family val="0"/>
      </rPr>
      <t>管理岗位</t>
    </r>
  </si>
  <si>
    <t>杨潍泽</t>
  </si>
  <si>
    <t>王文晓</t>
  </si>
  <si>
    <r>
      <t>12828010304</t>
    </r>
    <r>
      <rPr>
        <sz val="11"/>
        <color indexed="8"/>
        <rFont val="仿宋_GB2312"/>
        <family val="0"/>
      </rPr>
      <t>管理岗位</t>
    </r>
  </si>
  <si>
    <t>龚庆方</t>
  </si>
  <si>
    <t>罗世涵</t>
  </si>
  <si>
    <t>张欣</t>
  </si>
  <si>
    <r>
      <t>0105</t>
    </r>
    <r>
      <rPr>
        <sz val="11"/>
        <color indexed="8"/>
        <rFont val="仿宋_GB2312"/>
        <family val="0"/>
      </rPr>
      <t>贵州省清镇体育训练基地</t>
    </r>
  </si>
  <si>
    <r>
      <t>12828010501</t>
    </r>
    <r>
      <rPr>
        <sz val="11"/>
        <color indexed="8"/>
        <rFont val="仿宋_GB2312"/>
        <family val="0"/>
      </rPr>
      <t>管理岗位</t>
    </r>
  </si>
  <si>
    <t>项兆雅</t>
  </si>
  <si>
    <t>涂金海</t>
  </si>
  <si>
    <t>缺考</t>
  </si>
  <si>
    <t>何雨坤</t>
  </si>
  <si>
    <r>
      <t>0106</t>
    </r>
    <r>
      <rPr>
        <sz val="11"/>
        <color indexed="8"/>
        <rFont val="仿宋_GB2312"/>
        <family val="0"/>
      </rPr>
      <t>贵州省体育文化宣传信息中心</t>
    </r>
  </si>
  <si>
    <r>
      <t>12828010601</t>
    </r>
    <r>
      <rPr>
        <sz val="11"/>
        <color indexed="8"/>
        <rFont val="仿宋_GB2312"/>
        <family val="0"/>
      </rPr>
      <t>专业技术岗位</t>
    </r>
  </si>
  <si>
    <t>钱晶晶</t>
  </si>
  <si>
    <t>包拿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</si>
</sst>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sz val="10"/>
      <name val="黑体"/>
      <family val="0"/>
    </font>
    <font>
      <sz val="20"/>
      <name val="方正小标宋简体"/>
      <family val="0"/>
    </font>
    <font>
      <sz val="12"/>
      <name val="Times New Roman"/>
      <family val="0"/>
    </font>
    <font>
      <sz val="12"/>
      <color indexed="8"/>
      <name val="仿宋_GB2312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8"/>
      <name val="仿宋_GB2312"/>
      <family val="0"/>
    </font>
    <font>
      <sz val="12"/>
      <color theme="1"/>
      <name val="仿宋_GB2312"/>
      <family val="0"/>
    </font>
    <font>
      <sz val="11"/>
      <color theme="1"/>
      <name val="Times New Roman"/>
      <family val="0"/>
    </font>
    <font>
      <sz val="12"/>
      <color rgb="FF000000"/>
      <name val="Times New Roman"/>
      <family val="0"/>
    </font>
    <font>
      <sz val="11"/>
      <color rgb="FF000000"/>
      <name val="Times New Roman"/>
      <family val="0"/>
    </font>
    <font>
      <sz val="12"/>
      <color theme="1"/>
      <name val="Times New Roman"/>
      <family val="0"/>
    </font>
    <font>
      <sz val="12"/>
      <color theme="1"/>
      <name val="方正书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8" borderId="4" applyNumberFormat="0" applyAlignment="0" applyProtection="0"/>
    <xf numFmtId="0" fontId="18" fillId="11" borderId="5" applyNumberFormat="0" applyAlignment="0" applyProtection="0"/>
    <xf numFmtId="0" fontId="24" fillId="13" borderId="6" applyNumberFormat="0" applyAlignment="0" applyProtection="0"/>
    <xf numFmtId="0" fontId="28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25" fillId="7" borderId="0" applyNumberFormat="0" applyBorder="0" applyAlignment="0" applyProtection="0"/>
    <xf numFmtId="0" fontId="10" fillId="16" borderId="0" applyNumberFormat="0" applyBorder="0" applyAlignment="0" applyProtection="0"/>
    <xf numFmtId="0" fontId="22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15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" fillId="0" borderId="9" xfId="15" applyFont="1" applyFill="1" applyBorder="1" applyAlignment="1">
      <alignment horizontal="center" vertical="center" wrapText="1"/>
      <protection/>
    </xf>
    <xf numFmtId="176" fontId="2" fillId="0" borderId="9" xfId="15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1">
      <selection activeCell="O29" sqref="O29"/>
    </sheetView>
  </sheetViews>
  <sheetFormatPr defaultColWidth="8.625" defaultRowHeight="14.25"/>
  <cols>
    <col min="1" max="1" width="2.75390625" style="0" customWidth="1"/>
    <col min="2" max="2" width="9.50390625" style="0" customWidth="1"/>
    <col min="3" max="3" width="30.25390625" style="0" customWidth="1"/>
    <col min="4" max="4" width="23.50390625" style="0" customWidth="1"/>
    <col min="5" max="5" width="8.875" style="0" customWidth="1"/>
    <col min="6" max="7" width="10.875" style="0" customWidth="1"/>
    <col min="8" max="8" width="8.875" style="0" customWidth="1"/>
    <col min="9" max="9" width="10.875" style="0" customWidth="1"/>
    <col min="10" max="10" width="8.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7" customHeight="1">
      <c r="A3" s="3" t="s">
        <v>2</v>
      </c>
      <c r="B3" s="3" t="s">
        <v>3</v>
      </c>
      <c r="C3" s="3" t="s">
        <v>4</v>
      </c>
      <c r="D3" s="3" t="s">
        <v>5</v>
      </c>
      <c r="E3" s="9" t="s">
        <v>6</v>
      </c>
      <c r="F3" s="9"/>
      <c r="G3" s="9"/>
      <c r="H3" s="9" t="s">
        <v>7</v>
      </c>
      <c r="I3" s="9"/>
      <c r="J3" s="9" t="s">
        <v>8</v>
      </c>
      <c r="K3" s="17" t="s">
        <v>9</v>
      </c>
    </row>
    <row r="4" spans="1:11" ht="27" customHeight="1">
      <c r="A4" s="3"/>
      <c r="B4" s="3"/>
      <c r="C4" s="3"/>
      <c r="D4" s="3"/>
      <c r="E4" s="3" t="s">
        <v>10</v>
      </c>
      <c r="F4" s="3" t="s">
        <v>11</v>
      </c>
      <c r="G4" s="10" t="s">
        <v>12</v>
      </c>
      <c r="H4" s="10" t="s">
        <v>7</v>
      </c>
      <c r="I4" s="10" t="s">
        <v>13</v>
      </c>
      <c r="J4" s="9"/>
      <c r="K4" s="17"/>
    </row>
    <row r="5" spans="1:11" ht="33" customHeight="1">
      <c r="A5" s="4">
        <v>1</v>
      </c>
      <c r="B5" s="5" t="s">
        <v>14</v>
      </c>
      <c r="C5" s="6" t="s">
        <v>15</v>
      </c>
      <c r="D5" s="6" t="s">
        <v>16</v>
      </c>
      <c r="E5" s="11">
        <v>117</v>
      </c>
      <c r="F5" s="11">
        <v>78</v>
      </c>
      <c r="G5" s="12">
        <f>F5*40%</f>
        <v>31.200000000000003</v>
      </c>
      <c r="H5" s="12">
        <v>82.33</v>
      </c>
      <c r="I5" s="12">
        <f>H5*60%</f>
        <v>49.397999999999996</v>
      </c>
      <c r="J5" s="18">
        <f>G5+I5</f>
        <v>80.598</v>
      </c>
      <c r="K5" s="19" t="s">
        <v>17</v>
      </c>
    </row>
    <row r="6" spans="1:11" ht="33" customHeight="1">
      <c r="A6" s="4">
        <v>2</v>
      </c>
      <c r="B6" s="5" t="s">
        <v>18</v>
      </c>
      <c r="C6" s="6" t="s">
        <v>15</v>
      </c>
      <c r="D6" s="6" t="s">
        <v>16</v>
      </c>
      <c r="E6" s="11">
        <v>112.5</v>
      </c>
      <c r="F6" s="11">
        <v>75</v>
      </c>
      <c r="G6" s="12">
        <f>F6*40%</f>
        <v>30</v>
      </c>
      <c r="H6" s="12">
        <v>76.67</v>
      </c>
      <c r="I6" s="12">
        <f>H6*60%</f>
        <v>46.002</v>
      </c>
      <c r="J6" s="18">
        <f>G6+I6</f>
        <v>76.00200000000001</v>
      </c>
      <c r="K6" s="19" t="s">
        <v>19</v>
      </c>
    </row>
    <row r="7" spans="1:11" ht="33" customHeight="1">
      <c r="A7" s="4">
        <v>3</v>
      </c>
      <c r="B7" s="5" t="s">
        <v>20</v>
      </c>
      <c r="C7" s="6" t="s">
        <v>15</v>
      </c>
      <c r="D7" s="6" t="s">
        <v>16</v>
      </c>
      <c r="E7" s="11">
        <v>108.5</v>
      </c>
      <c r="F7" s="11">
        <v>72.33</v>
      </c>
      <c r="G7" s="12">
        <f>F7*40%</f>
        <v>28.932000000000002</v>
      </c>
      <c r="H7" s="12">
        <v>78</v>
      </c>
      <c r="I7" s="12">
        <f>H7*60%</f>
        <v>46.8</v>
      </c>
      <c r="J7" s="18">
        <f>G7+I7</f>
        <v>75.732</v>
      </c>
      <c r="K7" s="19" t="s">
        <v>19</v>
      </c>
    </row>
    <row r="8" spans="1:11" ht="33" customHeight="1">
      <c r="A8" s="4">
        <v>4</v>
      </c>
      <c r="B8" s="5" t="s">
        <v>21</v>
      </c>
      <c r="C8" s="6" t="s">
        <v>15</v>
      </c>
      <c r="D8" s="6" t="s">
        <v>22</v>
      </c>
      <c r="E8" s="11">
        <v>112</v>
      </c>
      <c r="F8" s="11">
        <v>74.67</v>
      </c>
      <c r="G8" s="12">
        <f>F8*40%</f>
        <v>29.868000000000002</v>
      </c>
      <c r="H8" s="12">
        <v>83.33</v>
      </c>
      <c r="I8" s="12">
        <f>H8*60%</f>
        <v>49.998</v>
      </c>
      <c r="J8" s="20">
        <f>G8+I8</f>
        <v>79.866</v>
      </c>
      <c r="K8" s="19" t="s">
        <v>17</v>
      </c>
    </row>
    <row r="9" spans="1:11" ht="33" customHeight="1">
      <c r="A9" s="4">
        <v>5</v>
      </c>
      <c r="B9" s="5" t="s">
        <v>23</v>
      </c>
      <c r="C9" s="6" t="s">
        <v>15</v>
      </c>
      <c r="D9" s="6" t="s">
        <v>22</v>
      </c>
      <c r="E9" s="11">
        <v>118</v>
      </c>
      <c r="F9" s="11">
        <v>78.67</v>
      </c>
      <c r="G9" s="12">
        <f>F9*40%</f>
        <v>31.468000000000004</v>
      </c>
      <c r="H9" s="12">
        <v>78.33</v>
      </c>
      <c r="I9" s="12">
        <f>H9*60%</f>
        <v>46.998</v>
      </c>
      <c r="J9" s="20">
        <f>G9+I9</f>
        <v>78.46600000000001</v>
      </c>
      <c r="K9" s="19" t="s">
        <v>19</v>
      </c>
    </row>
    <row r="10" spans="1:11" ht="33" customHeight="1">
      <c r="A10" s="4">
        <v>6</v>
      </c>
      <c r="B10" s="7" t="s">
        <v>24</v>
      </c>
      <c r="C10" s="8" t="s">
        <v>25</v>
      </c>
      <c r="D10" s="8" t="s">
        <v>26</v>
      </c>
      <c r="E10" s="7">
        <v>110</v>
      </c>
      <c r="F10" s="7">
        <v>73.33</v>
      </c>
      <c r="G10" s="12">
        <f>F10*40%</f>
        <v>29.332</v>
      </c>
      <c r="H10" s="13">
        <v>75.67</v>
      </c>
      <c r="I10" s="12">
        <f>H10*60%</f>
        <v>45.402</v>
      </c>
      <c r="J10" s="18">
        <f>G10+I10</f>
        <v>74.73400000000001</v>
      </c>
      <c r="K10" s="19" t="s">
        <v>19</v>
      </c>
    </row>
    <row r="11" spans="1:11" ht="33" customHeight="1">
      <c r="A11" s="4">
        <v>7</v>
      </c>
      <c r="B11" s="7" t="s">
        <v>27</v>
      </c>
      <c r="C11" s="8" t="s">
        <v>25</v>
      </c>
      <c r="D11" s="8" t="s">
        <v>26</v>
      </c>
      <c r="E11" s="7">
        <v>110</v>
      </c>
      <c r="F11" s="7">
        <v>73.33</v>
      </c>
      <c r="G11" s="12">
        <f>F11*40%</f>
        <v>29.332</v>
      </c>
      <c r="H11" s="13">
        <v>72.67</v>
      </c>
      <c r="I11" s="12">
        <f>H11*60%</f>
        <v>43.602</v>
      </c>
      <c r="J11" s="18">
        <f>G11+I11</f>
        <v>72.934</v>
      </c>
      <c r="K11" s="19" t="s">
        <v>19</v>
      </c>
    </row>
    <row r="12" spans="1:11" ht="33" customHeight="1">
      <c r="A12" s="4">
        <v>8</v>
      </c>
      <c r="B12" s="7" t="s">
        <v>28</v>
      </c>
      <c r="C12" s="6" t="s">
        <v>29</v>
      </c>
      <c r="D12" s="6" t="s">
        <v>30</v>
      </c>
      <c r="E12" s="11">
        <v>96.5</v>
      </c>
      <c r="F12" s="11">
        <v>64.33</v>
      </c>
      <c r="G12" s="12">
        <f>F12*40%</f>
        <v>25.732</v>
      </c>
      <c r="H12" s="12">
        <v>76.33</v>
      </c>
      <c r="I12" s="12">
        <f>H12*60%</f>
        <v>45.797999999999995</v>
      </c>
      <c r="J12" s="20">
        <f>G12+I12</f>
        <v>71.53</v>
      </c>
      <c r="K12" s="19" t="s">
        <v>17</v>
      </c>
    </row>
    <row r="13" spans="1:11" ht="33" customHeight="1">
      <c r="A13" s="4">
        <v>9</v>
      </c>
      <c r="B13" s="5" t="s">
        <v>31</v>
      </c>
      <c r="C13" s="6" t="s">
        <v>32</v>
      </c>
      <c r="D13" s="6" t="s">
        <v>33</v>
      </c>
      <c r="E13" s="11">
        <v>100.5</v>
      </c>
      <c r="F13" s="11">
        <v>67</v>
      </c>
      <c r="G13" s="12">
        <f>F13*40%</f>
        <v>26.8</v>
      </c>
      <c r="H13" s="12">
        <v>70</v>
      </c>
      <c r="I13" s="12">
        <f>H13*60%</f>
        <v>42</v>
      </c>
      <c r="J13" s="18">
        <f>G13+I13</f>
        <v>68.8</v>
      </c>
      <c r="K13" s="19" t="s">
        <v>19</v>
      </c>
    </row>
    <row r="14" spans="1:11" ht="33" customHeight="1">
      <c r="A14" s="4">
        <v>10</v>
      </c>
      <c r="B14" s="5" t="s">
        <v>34</v>
      </c>
      <c r="C14" s="6" t="s">
        <v>32</v>
      </c>
      <c r="D14" s="6" t="s">
        <v>33</v>
      </c>
      <c r="E14" s="11">
        <v>102.5</v>
      </c>
      <c r="F14" s="11">
        <v>68.33</v>
      </c>
      <c r="G14" s="12">
        <f>F14*40%</f>
        <v>27.332</v>
      </c>
      <c r="H14" s="12">
        <v>68.66</v>
      </c>
      <c r="I14" s="12">
        <f>H14*60%</f>
        <v>41.196</v>
      </c>
      <c r="J14" s="20">
        <f>G14+I14</f>
        <v>68.52799999999999</v>
      </c>
      <c r="K14" s="19" t="s">
        <v>19</v>
      </c>
    </row>
    <row r="15" spans="1:11" ht="33" customHeight="1">
      <c r="A15" s="4">
        <v>11</v>
      </c>
      <c r="B15" s="7" t="s">
        <v>35</v>
      </c>
      <c r="C15" s="6" t="s">
        <v>29</v>
      </c>
      <c r="D15" s="6" t="s">
        <v>36</v>
      </c>
      <c r="E15" s="14">
        <v>100</v>
      </c>
      <c r="F15" s="14">
        <v>66.67</v>
      </c>
      <c r="G15" s="12">
        <f>F15*40%</f>
        <v>26.668000000000003</v>
      </c>
      <c r="H15" s="15">
        <v>73.33</v>
      </c>
      <c r="I15" s="12">
        <f>H15*60%</f>
        <v>43.998</v>
      </c>
      <c r="J15" s="20">
        <f>G15+I15</f>
        <v>70.666</v>
      </c>
      <c r="K15" s="19" t="s">
        <v>17</v>
      </c>
    </row>
    <row r="16" spans="1:11" ht="33" customHeight="1">
      <c r="A16" s="4">
        <v>12</v>
      </c>
      <c r="B16" s="7" t="s">
        <v>37</v>
      </c>
      <c r="C16" s="6" t="s">
        <v>29</v>
      </c>
      <c r="D16" s="6" t="s">
        <v>36</v>
      </c>
      <c r="E16" s="14">
        <v>99</v>
      </c>
      <c r="F16" s="14">
        <v>66</v>
      </c>
      <c r="G16" s="12">
        <f>F16*40%</f>
        <v>26.400000000000002</v>
      </c>
      <c r="H16" s="15">
        <v>72</v>
      </c>
      <c r="I16" s="12">
        <f>H16*60%</f>
        <v>43.199999999999996</v>
      </c>
      <c r="J16" s="20">
        <f>G16+I16</f>
        <v>69.6</v>
      </c>
      <c r="K16" s="19" t="s">
        <v>19</v>
      </c>
    </row>
    <row r="17" spans="1:11" ht="33" customHeight="1">
      <c r="A17" s="4">
        <v>13</v>
      </c>
      <c r="B17" s="5" t="s">
        <v>38</v>
      </c>
      <c r="C17" s="6" t="s">
        <v>32</v>
      </c>
      <c r="D17" s="6" t="s">
        <v>39</v>
      </c>
      <c r="E17" s="11">
        <v>104</v>
      </c>
      <c r="F17" s="11">
        <v>69.33</v>
      </c>
      <c r="G17" s="12">
        <f>F17*40%</f>
        <v>27.732</v>
      </c>
      <c r="H17" s="12">
        <v>68.66</v>
      </c>
      <c r="I17" s="12">
        <f>H17*60%</f>
        <v>41.196</v>
      </c>
      <c r="J17" s="20">
        <f>G17+I17</f>
        <v>68.928</v>
      </c>
      <c r="K17" s="19" t="s">
        <v>19</v>
      </c>
    </row>
    <row r="18" spans="1:11" ht="33" customHeight="1">
      <c r="A18" s="4">
        <v>14</v>
      </c>
      <c r="B18" s="7" t="s">
        <v>40</v>
      </c>
      <c r="C18" s="6" t="s">
        <v>29</v>
      </c>
      <c r="D18" s="6" t="s">
        <v>36</v>
      </c>
      <c r="E18" s="14">
        <v>99</v>
      </c>
      <c r="F18" s="14">
        <v>66</v>
      </c>
      <c r="G18" s="12">
        <f>F18*40%</f>
        <v>26.400000000000002</v>
      </c>
      <c r="H18" s="15">
        <v>70</v>
      </c>
      <c r="I18" s="12">
        <f>H18*60%</f>
        <v>42</v>
      </c>
      <c r="J18" s="20">
        <f>G18+I18</f>
        <v>68.4</v>
      </c>
      <c r="K18" s="19" t="s">
        <v>19</v>
      </c>
    </row>
    <row r="19" spans="1:11" ht="33" customHeight="1">
      <c r="A19" s="4">
        <v>15</v>
      </c>
      <c r="B19" s="7" t="s">
        <v>41</v>
      </c>
      <c r="C19" s="6" t="s">
        <v>29</v>
      </c>
      <c r="D19" s="6" t="s">
        <v>36</v>
      </c>
      <c r="E19" s="14">
        <v>99</v>
      </c>
      <c r="F19" s="14">
        <v>66</v>
      </c>
      <c r="G19" s="12">
        <f>F19*40%</f>
        <v>26.400000000000002</v>
      </c>
      <c r="H19" s="15">
        <v>63.66</v>
      </c>
      <c r="I19" s="12">
        <f>H19*60%</f>
        <v>38.196</v>
      </c>
      <c r="J19" s="20">
        <f>G19+I19</f>
        <v>64.596</v>
      </c>
      <c r="K19" s="19" t="s">
        <v>19</v>
      </c>
    </row>
    <row r="20" spans="1:11" ht="33" customHeight="1">
      <c r="A20" s="4">
        <v>16</v>
      </c>
      <c r="B20" s="5" t="s">
        <v>42</v>
      </c>
      <c r="C20" s="6" t="s">
        <v>43</v>
      </c>
      <c r="D20" s="6" t="s">
        <v>44</v>
      </c>
      <c r="E20" s="11">
        <v>98.5</v>
      </c>
      <c r="F20" s="11">
        <v>65.67</v>
      </c>
      <c r="G20" s="12">
        <f>F20*40%</f>
        <v>26.268</v>
      </c>
      <c r="H20" s="12">
        <v>84.67</v>
      </c>
      <c r="I20" s="12">
        <f>H20*60%</f>
        <v>50.802</v>
      </c>
      <c r="J20" s="18">
        <f>G20+I20</f>
        <v>77.07</v>
      </c>
      <c r="K20" s="19" t="s">
        <v>17</v>
      </c>
    </row>
    <row r="21" spans="1:11" ht="33" customHeight="1">
      <c r="A21" s="4">
        <v>17</v>
      </c>
      <c r="B21" s="5" t="s">
        <v>45</v>
      </c>
      <c r="C21" s="6" t="s">
        <v>43</v>
      </c>
      <c r="D21" s="6" t="s">
        <v>44</v>
      </c>
      <c r="E21" s="11">
        <v>98</v>
      </c>
      <c r="F21" s="11">
        <v>65.33</v>
      </c>
      <c r="G21" s="12">
        <f>F21*40%</f>
        <v>26.132</v>
      </c>
      <c r="H21" s="12">
        <v>77.67</v>
      </c>
      <c r="I21" s="12">
        <f>H21*60%</f>
        <v>46.602</v>
      </c>
      <c r="J21" s="18">
        <f>G21+I21</f>
        <v>72.734</v>
      </c>
      <c r="K21" s="19" t="s">
        <v>19</v>
      </c>
    </row>
    <row r="22" spans="1:11" ht="33" customHeight="1">
      <c r="A22" s="4">
        <v>18</v>
      </c>
      <c r="B22" s="5" t="s">
        <v>46</v>
      </c>
      <c r="C22" s="6" t="s">
        <v>43</v>
      </c>
      <c r="D22" s="6" t="s">
        <v>44</v>
      </c>
      <c r="E22" s="11">
        <v>96.5</v>
      </c>
      <c r="F22" s="11">
        <v>64.33</v>
      </c>
      <c r="G22" s="12">
        <f>F22*40%</f>
        <v>25.732</v>
      </c>
      <c r="H22" s="12">
        <v>74.67</v>
      </c>
      <c r="I22" s="12">
        <f>H22*60%</f>
        <v>44.802</v>
      </c>
      <c r="J22" s="18">
        <f>G22+I22</f>
        <v>70.53399999999999</v>
      </c>
      <c r="K22" s="19" t="s">
        <v>19</v>
      </c>
    </row>
    <row r="23" spans="1:11" ht="34.5" customHeight="1">
      <c r="A23" s="4">
        <v>19</v>
      </c>
      <c r="B23" s="5" t="s">
        <v>47</v>
      </c>
      <c r="C23" s="6" t="s">
        <v>43</v>
      </c>
      <c r="D23" s="6" t="s">
        <v>48</v>
      </c>
      <c r="E23" s="11">
        <v>90.5</v>
      </c>
      <c r="F23" s="11">
        <v>60.33</v>
      </c>
      <c r="G23" s="12">
        <f>F23*40%</f>
        <v>24.132</v>
      </c>
      <c r="H23" s="12">
        <v>76</v>
      </c>
      <c r="I23" s="12">
        <f>H23*60%</f>
        <v>45.6</v>
      </c>
      <c r="J23" s="18">
        <f>G23+I23</f>
        <v>69.732</v>
      </c>
      <c r="K23" s="19" t="s">
        <v>17</v>
      </c>
    </row>
    <row r="24" spans="1:11" ht="34.5" customHeight="1">
      <c r="A24" s="4">
        <v>20</v>
      </c>
      <c r="B24" s="5" t="s">
        <v>49</v>
      </c>
      <c r="C24" s="6" t="s">
        <v>43</v>
      </c>
      <c r="D24" s="6" t="s">
        <v>50</v>
      </c>
      <c r="E24" s="11">
        <v>107.5</v>
      </c>
      <c r="F24" s="11">
        <v>71.67</v>
      </c>
      <c r="G24" s="12">
        <f>F24*40%</f>
        <v>28.668000000000003</v>
      </c>
      <c r="H24" s="12">
        <v>81.67</v>
      </c>
      <c r="I24" s="12">
        <f>H24*60%</f>
        <v>49.002</v>
      </c>
      <c r="J24" s="18">
        <f>G24+I24</f>
        <v>77.67</v>
      </c>
      <c r="K24" s="19" t="s">
        <v>17</v>
      </c>
    </row>
    <row r="25" spans="1:11" ht="34.5" customHeight="1">
      <c r="A25" s="4">
        <v>21</v>
      </c>
      <c r="B25" s="7" t="s">
        <v>51</v>
      </c>
      <c r="C25" s="6" t="s">
        <v>52</v>
      </c>
      <c r="D25" s="6" t="s">
        <v>53</v>
      </c>
      <c r="E25" s="14">
        <v>102.5</v>
      </c>
      <c r="F25" s="14">
        <v>68.33</v>
      </c>
      <c r="G25" s="12">
        <f>F25*40%</f>
        <v>27.332</v>
      </c>
      <c r="H25" s="15">
        <v>78.67</v>
      </c>
      <c r="I25" s="12">
        <f>H25*60%</f>
        <v>47.202</v>
      </c>
      <c r="J25" s="20">
        <f>G25+I25</f>
        <v>74.53399999999999</v>
      </c>
      <c r="K25" s="19" t="s">
        <v>19</v>
      </c>
    </row>
    <row r="26" spans="1:11" ht="34.5" customHeight="1">
      <c r="A26" s="4">
        <v>22</v>
      </c>
      <c r="B26" s="5" t="s">
        <v>54</v>
      </c>
      <c r="C26" s="6" t="s">
        <v>43</v>
      </c>
      <c r="D26" s="6" t="s">
        <v>50</v>
      </c>
      <c r="E26" s="11">
        <v>103</v>
      </c>
      <c r="F26" s="11">
        <v>68.67</v>
      </c>
      <c r="G26" s="12">
        <f>F26*40%</f>
        <v>27.468000000000004</v>
      </c>
      <c r="H26" s="12">
        <v>74.33</v>
      </c>
      <c r="I26" s="12">
        <f>H26*60%</f>
        <v>44.598</v>
      </c>
      <c r="J26" s="20">
        <f>G26+I26</f>
        <v>72.066</v>
      </c>
      <c r="K26" s="19" t="s">
        <v>19</v>
      </c>
    </row>
    <row r="27" spans="1:11" ht="34.5" customHeight="1">
      <c r="A27" s="4">
        <v>23</v>
      </c>
      <c r="B27" s="5" t="s">
        <v>55</v>
      </c>
      <c r="C27" s="6" t="s">
        <v>43</v>
      </c>
      <c r="D27" s="6" t="s">
        <v>56</v>
      </c>
      <c r="E27" s="11">
        <v>105</v>
      </c>
      <c r="F27" s="11">
        <v>70</v>
      </c>
      <c r="G27" s="12">
        <f>F27*40%</f>
        <v>28</v>
      </c>
      <c r="H27" s="12">
        <v>84.67</v>
      </c>
      <c r="I27" s="12">
        <f>H27*60%</f>
        <v>50.802</v>
      </c>
      <c r="J27" s="20">
        <f>G27+I27</f>
        <v>78.80199999999999</v>
      </c>
      <c r="K27" s="19" t="s">
        <v>17</v>
      </c>
    </row>
    <row r="28" spans="1:11" ht="34.5" customHeight="1">
      <c r="A28" s="4">
        <v>24</v>
      </c>
      <c r="B28" s="5" t="s">
        <v>57</v>
      </c>
      <c r="C28" s="6" t="s">
        <v>43</v>
      </c>
      <c r="D28" s="6" t="s">
        <v>56</v>
      </c>
      <c r="E28" s="11">
        <v>107.5</v>
      </c>
      <c r="F28" s="11">
        <v>71.67</v>
      </c>
      <c r="G28" s="12">
        <f>F28*40%</f>
        <v>28.668000000000003</v>
      </c>
      <c r="H28" s="12">
        <v>78.67</v>
      </c>
      <c r="I28" s="12">
        <f>H28*60%</f>
        <v>47.202</v>
      </c>
      <c r="J28" s="20">
        <f>G28+I28</f>
        <v>75.87</v>
      </c>
      <c r="K28" s="19" t="s">
        <v>19</v>
      </c>
    </row>
    <row r="29" spans="1:11" ht="34.5" customHeight="1">
      <c r="A29" s="4">
        <v>25</v>
      </c>
      <c r="B29" s="5" t="s">
        <v>58</v>
      </c>
      <c r="C29" s="6" t="s">
        <v>43</v>
      </c>
      <c r="D29" s="6" t="s">
        <v>56</v>
      </c>
      <c r="E29" s="11">
        <v>103.5</v>
      </c>
      <c r="F29" s="11">
        <v>69</v>
      </c>
      <c r="G29" s="12">
        <f>F29*40%</f>
        <v>27.6</v>
      </c>
      <c r="H29" s="12">
        <v>78.67</v>
      </c>
      <c r="I29" s="12">
        <f>H29*60%</f>
        <v>47.202</v>
      </c>
      <c r="J29" s="18">
        <f>G29+I29</f>
        <v>74.80199999999999</v>
      </c>
      <c r="K29" s="19" t="s">
        <v>19</v>
      </c>
    </row>
    <row r="30" spans="1:11" ht="33" customHeight="1">
      <c r="A30" s="4">
        <v>26</v>
      </c>
      <c r="B30" s="5" t="s">
        <v>59</v>
      </c>
      <c r="C30" s="6" t="s">
        <v>60</v>
      </c>
      <c r="D30" s="6" t="s">
        <v>61</v>
      </c>
      <c r="E30" s="11">
        <v>113</v>
      </c>
      <c r="F30" s="11">
        <v>75.33</v>
      </c>
      <c r="G30" s="12">
        <f>F30*40%</f>
        <v>30.132</v>
      </c>
      <c r="H30" s="12">
        <v>78.33</v>
      </c>
      <c r="I30" s="12">
        <f>H30*60%</f>
        <v>46.998</v>
      </c>
      <c r="J30" s="18">
        <f>G30+I30</f>
        <v>77.13</v>
      </c>
      <c r="K30" s="19" t="s">
        <v>17</v>
      </c>
    </row>
    <row r="31" spans="1:11" ht="33" customHeight="1">
      <c r="A31" s="4">
        <v>27</v>
      </c>
      <c r="B31" s="5" t="s">
        <v>62</v>
      </c>
      <c r="C31" s="6" t="s">
        <v>60</v>
      </c>
      <c r="D31" s="6" t="s">
        <v>61</v>
      </c>
      <c r="E31" s="11">
        <v>105</v>
      </c>
      <c r="F31" s="11">
        <v>70</v>
      </c>
      <c r="G31" s="12">
        <f>F31*40%</f>
        <v>28</v>
      </c>
      <c r="H31" s="12">
        <v>71.67</v>
      </c>
      <c r="I31" s="12">
        <f>H31*60%</f>
        <v>43.002</v>
      </c>
      <c r="J31" s="20">
        <f>G31+I31</f>
        <v>71.00200000000001</v>
      </c>
      <c r="K31" s="19" t="s">
        <v>19</v>
      </c>
    </row>
    <row r="32" spans="1:11" ht="33" customHeight="1">
      <c r="A32" s="4">
        <v>28</v>
      </c>
      <c r="B32" s="5" t="s">
        <v>63</v>
      </c>
      <c r="C32" s="6" t="s">
        <v>60</v>
      </c>
      <c r="D32" s="6" t="s">
        <v>61</v>
      </c>
      <c r="E32" s="11">
        <v>107.5</v>
      </c>
      <c r="F32" s="11">
        <v>71.67</v>
      </c>
      <c r="G32" s="12">
        <f>F32*40%</f>
        <v>28.668000000000003</v>
      </c>
      <c r="H32" s="16" t="s">
        <v>64</v>
      </c>
      <c r="I32" s="12"/>
      <c r="J32" s="20"/>
      <c r="K32" s="21" t="s">
        <v>19</v>
      </c>
    </row>
    <row r="33" spans="1:11" ht="33" customHeight="1">
      <c r="A33" s="4">
        <v>29</v>
      </c>
      <c r="B33" s="5" t="s">
        <v>65</v>
      </c>
      <c r="C33" s="6" t="s">
        <v>66</v>
      </c>
      <c r="D33" s="6" t="s">
        <v>67</v>
      </c>
      <c r="E33" s="11">
        <v>104.5</v>
      </c>
      <c r="F33" s="11">
        <v>69.67</v>
      </c>
      <c r="G33" s="12">
        <f>F33*40%</f>
        <v>27.868000000000002</v>
      </c>
      <c r="H33" s="12">
        <v>78.67</v>
      </c>
      <c r="I33" s="12">
        <f>H33*60%</f>
        <v>47.202</v>
      </c>
      <c r="J33" s="20">
        <f>G33+I33</f>
        <v>75.07</v>
      </c>
      <c r="K33" s="19" t="s">
        <v>17</v>
      </c>
    </row>
    <row r="34" spans="1:11" ht="33" customHeight="1">
      <c r="A34" s="4">
        <v>30</v>
      </c>
      <c r="B34" s="5" t="s">
        <v>68</v>
      </c>
      <c r="C34" s="6" t="s">
        <v>66</v>
      </c>
      <c r="D34" s="6" t="s">
        <v>67</v>
      </c>
      <c r="E34" s="11">
        <v>105.5</v>
      </c>
      <c r="F34" s="11">
        <v>70.33</v>
      </c>
      <c r="G34" s="12">
        <f>F34*40%</f>
        <v>28.132</v>
      </c>
      <c r="H34" s="12">
        <v>71.67</v>
      </c>
      <c r="I34" s="12">
        <f>H34*60%</f>
        <v>43.002</v>
      </c>
      <c r="J34" s="18">
        <f>G34+I34</f>
        <v>71.134</v>
      </c>
      <c r="K34" s="19" t="s">
        <v>19</v>
      </c>
    </row>
    <row r="35" spans="1:11" ht="33" customHeight="1">
      <c r="A35" s="4">
        <v>31</v>
      </c>
      <c r="B35" s="5" t="s">
        <v>69</v>
      </c>
      <c r="C35" s="6" t="s">
        <v>66</v>
      </c>
      <c r="D35" s="6" t="s">
        <v>67</v>
      </c>
      <c r="E35" s="11">
        <v>106</v>
      </c>
      <c r="F35" s="11">
        <v>70.67</v>
      </c>
      <c r="G35" s="12">
        <f>F35*40%</f>
        <v>28.268</v>
      </c>
      <c r="H35" s="12">
        <v>70.67</v>
      </c>
      <c r="I35" s="12">
        <f>H35*60%</f>
        <v>42.402</v>
      </c>
      <c r="J35" s="20">
        <f>G35+I35</f>
        <v>70.67</v>
      </c>
      <c r="K35" s="19" t="s">
        <v>19</v>
      </c>
    </row>
  </sheetData>
  <sheetProtection/>
  <mergeCells count="10">
    <mergeCell ref="A1:K1"/>
    <mergeCell ref="A2:K2"/>
    <mergeCell ref="E3:G3"/>
    <mergeCell ref="H3:I3"/>
    <mergeCell ref="A3:A4"/>
    <mergeCell ref="B3:B4"/>
    <mergeCell ref="C3:C4"/>
    <mergeCell ref="D3:D4"/>
    <mergeCell ref="J3:J4"/>
    <mergeCell ref="K3:K4"/>
  </mergeCells>
  <printOptions/>
  <pageMargins left="0.11805555555555555" right="0.15694444444444444" top="0.3541666666666667" bottom="0.6298611111111111" header="0.7868055555555555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7">
      <selection activeCell="H28" sqref="H28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2022-01-02T08:06:54Z</dcterms:created>
  <dcterms:modified xsi:type="dcterms:W3CDTF">2022-11-21T11:28:34Z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