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30" windowWidth="28800" windowHeight="12390"/>
  </bookViews>
  <sheets>
    <sheet name="面试" sheetId="1" r:id="rId1"/>
    <sheet name="Sheet1" sheetId="2" r:id="rId2"/>
  </sheets>
  <definedNames>
    <definedName name="_xlnm._FilterDatabase" localSheetId="0" hidden="1">面试!$A$2:$P$32</definedName>
    <definedName name="_xlnm.Print_Titles" localSheetId="0">面试!$2:$2</definedName>
  </definedNames>
  <calcPr calcId="144525"/>
</workbook>
</file>

<file path=xl/calcChain.xml><?xml version="1.0" encoding="utf-8"?>
<calcChain xmlns="http://schemas.openxmlformats.org/spreadsheetml/2006/main">
  <c r="B2" i="2" l="1"/>
  <c r="B3" i="2"/>
  <c r="B4" i="2"/>
  <c r="B5" i="2"/>
  <c r="B6" i="2"/>
  <c r="B7" i="2"/>
  <c r="B8" i="2"/>
  <c r="B9" i="2"/>
  <c r="B10" i="2"/>
  <c r="B11" i="2"/>
  <c r="B12" i="2"/>
  <c r="B1" i="2"/>
  <c r="J18" i="1"/>
  <c r="J17" i="1"/>
  <c r="K17" i="1" s="1"/>
  <c r="J16" i="1"/>
  <c r="J20" i="1"/>
  <c r="J19" i="1"/>
  <c r="J23" i="1"/>
  <c r="J22" i="1"/>
  <c r="J21" i="1"/>
  <c r="J27" i="1"/>
  <c r="J28" i="1"/>
  <c r="J24" i="1"/>
  <c r="K24" i="1" s="1"/>
  <c r="J25" i="1"/>
  <c r="J26" i="1"/>
  <c r="J29" i="1"/>
  <c r="J30" i="1"/>
  <c r="K30" i="1" s="1"/>
  <c r="J31" i="1"/>
  <c r="J32" i="1"/>
  <c r="J5" i="1"/>
  <c r="K5" i="1" s="1"/>
  <c r="J7" i="1"/>
  <c r="J12" i="1"/>
  <c r="J6" i="1"/>
  <c r="J3" i="1"/>
  <c r="J9" i="1"/>
  <c r="K9" i="1" s="1"/>
  <c r="J10" i="1"/>
  <c r="J11" i="1"/>
  <c r="J8" i="1"/>
  <c r="J4" i="1"/>
  <c r="J13" i="1"/>
  <c r="J14" i="1"/>
  <c r="J15" i="1"/>
  <c r="H18" i="1"/>
  <c r="H17" i="1"/>
  <c r="H16" i="1"/>
  <c r="H20" i="1"/>
  <c r="K20" i="1"/>
  <c r="H19" i="1"/>
  <c r="H23" i="1"/>
  <c r="K23" i="1"/>
  <c r="H22" i="1"/>
  <c r="K22" i="1" s="1"/>
  <c r="H21" i="1"/>
  <c r="K21" i="1" s="1"/>
  <c r="H27" i="1"/>
  <c r="K27" i="1" s="1"/>
  <c r="H28" i="1"/>
  <c r="H24" i="1"/>
  <c r="H25" i="1"/>
  <c r="K25" i="1"/>
  <c r="H26" i="1"/>
  <c r="K26" i="1" s="1"/>
  <c r="H29" i="1"/>
  <c r="H30" i="1"/>
  <c r="H31" i="1"/>
  <c r="K31" i="1"/>
  <c r="H32" i="1"/>
  <c r="H5" i="1"/>
  <c r="H7" i="1"/>
  <c r="K7" i="1"/>
  <c r="H12" i="1"/>
  <c r="K12" i="1" s="1"/>
  <c r="H6" i="1"/>
  <c r="H3" i="1"/>
  <c r="K3" i="1" s="1"/>
  <c r="H9" i="1"/>
  <c r="H10" i="1"/>
  <c r="K10" i="1"/>
  <c r="H11" i="1"/>
  <c r="K11" i="1" s="1"/>
  <c r="H8" i="1"/>
  <c r="K8" i="1" s="1"/>
  <c r="H4" i="1"/>
  <c r="K4" i="1" s="1"/>
  <c r="H13" i="1"/>
  <c r="K13" i="1"/>
  <c r="H14" i="1"/>
  <c r="K14" i="1" s="1"/>
  <c r="H15" i="1"/>
  <c r="K15" i="1"/>
  <c r="K6" i="1"/>
  <c r="K32" i="1"/>
  <c r="K19" i="1"/>
  <c r="K18" i="1"/>
  <c r="K16" i="1"/>
  <c r="K29" i="1"/>
  <c r="K28" i="1"/>
</calcChain>
</file>

<file path=xl/sharedStrings.xml><?xml version="1.0" encoding="utf-8"?>
<sst xmlns="http://schemas.openxmlformats.org/spreadsheetml/2006/main" count="175" uniqueCount="84">
  <si>
    <t>序号</t>
  </si>
  <si>
    <t>姓名</t>
  </si>
  <si>
    <t>准考证号</t>
  </si>
  <si>
    <t>报考单位</t>
  </si>
  <si>
    <t>报考职位</t>
  </si>
  <si>
    <t>笔试成绩</t>
  </si>
  <si>
    <t>方雯</t>
  </si>
  <si>
    <t>9010100100145</t>
  </si>
  <si>
    <t>贵州茅台物流园区粮食收储有限公司</t>
  </si>
  <si>
    <t>粮油储藏管理岗</t>
  </si>
  <si>
    <t>毛广莉</t>
  </si>
  <si>
    <t>9010100100135</t>
  </si>
  <si>
    <t>曾梦娜</t>
  </si>
  <si>
    <t>9010100100152</t>
  </si>
  <si>
    <t>郭威</t>
  </si>
  <si>
    <t>9010100100144</t>
  </si>
  <si>
    <t>周炯</t>
  </si>
  <si>
    <t>9010100100115</t>
  </si>
  <si>
    <t>龚晓飞</t>
  </si>
  <si>
    <t>9010100100128</t>
  </si>
  <si>
    <t>陈丽</t>
  </si>
  <si>
    <t>9010100100585</t>
  </si>
  <si>
    <t>粮油质量管理岗</t>
  </si>
  <si>
    <t>李小云</t>
  </si>
  <si>
    <t>9010100100574</t>
  </si>
  <si>
    <t>高敬胆</t>
  </si>
  <si>
    <t>9010100100579</t>
  </si>
  <si>
    <t>刘豪</t>
  </si>
  <si>
    <t>9010100100580</t>
  </si>
  <si>
    <t>孙琴</t>
  </si>
  <si>
    <t>9010100100582</t>
  </si>
  <si>
    <t>黄家万</t>
  </si>
  <si>
    <t>9010100100583</t>
  </si>
  <si>
    <t>曾伟</t>
  </si>
  <si>
    <t>9010100100588</t>
  </si>
  <si>
    <t>宋雪琴</t>
  </si>
  <si>
    <t>9010100100577</t>
  </si>
  <si>
    <t>赵叶</t>
  </si>
  <si>
    <t>9010100100586</t>
  </si>
  <si>
    <t>雷蕾</t>
  </si>
  <si>
    <t>9010100100566</t>
  </si>
  <si>
    <t>文秘岗</t>
  </si>
  <si>
    <t>杨萧萧</t>
  </si>
  <si>
    <t>9010100100573</t>
  </si>
  <si>
    <t>唐丽娇</t>
  </si>
  <si>
    <t>9010100100564</t>
  </si>
  <si>
    <t>赖大港</t>
  </si>
  <si>
    <t>9010100100204</t>
  </si>
  <si>
    <t>贵州茅台酒厂（集团）物流有限责任公司</t>
  </si>
  <si>
    <t>业务管理岗</t>
  </si>
  <si>
    <t>赵庭婷</t>
  </si>
  <si>
    <t>9010100100304</t>
  </si>
  <si>
    <t>何明利</t>
  </si>
  <si>
    <t>9010100100551</t>
  </si>
  <si>
    <t>何开鸿</t>
  </si>
  <si>
    <t>9010100100359</t>
  </si>
  <si>
    <t>罗鹏</t>
  </si>
  <si>
    <t>9010100100436</t>
  </si>
  <si>
    <t>王光叶</t>
  </si>
  <si>
    <t>9010100100192</t>
  </si>
  <si>
    <t>向恩洋</t>
  </si>
  <si>
    <t>9010100100531</t>
  </si>
  <si>
    <t>刘佳名</t>
  </si>
  <si>
    <t>9010100100401</t>
  </si>
  <si>
    <t>李杰</t>
  </si>
  <si>
    <t>9010100100525</t>
  </si>
  <si>
    <t>刘之毅</t>
  </si>
  <si>
    <t>9010100100466</t>
  </si>
  <si>
    <t>林青青</t>
  </si>
  <si>
    <t>9010100100346</t>
  </si>
  <si>
    <t>田芳</t>
  </si>
  <si>
    <t>9010100100536</t>
  </si>
  <si>
    <t>排名</t>
    <phoneticPr fontId="3" type="noConversion"/>
  </si>
  <si>
    <t>备注</t>
    <phoneticPr fontId="3" type="noConversion"/>
  </si>
  <si>
    <t>笔试成绩（占60%）</t>
    <phoneticPr fontId="3" type="noConversion"/>
  </si>
  <si>
    <t>面试成绩</t>
    <phoneticPr fontId="3" type="noConversion"/>
  </si>
  <si>
    <t>面试成绩（占40%）</t>
    <phoneticPr fontId="3" type="noConversion"/>
  </si>
  <si>
    <t>总成绩</t>
    <phoneticPr fontId="3" type="noConversion"/>
  </si>
  <si>
    <t>RANK.EQ(A1,A$1:A$48)</t>
    <phoneticPr fontId="6" type="noConversion"/>
  </si>
  <si>
    <t>性别</t>
    <phoneticPr fontId="3" type="noConversion"/>
  </si>
  <si>
    <t>男</t>
  </si>
  <si>
    <t>女</t>
  </si>
  <si>
    <t>贵州茅台酒厂（集团）物流有限责任公司、贵州茅台物流园区粮食收储有限公司公开招聘2022年度高校应届毕业生资格复审及体检人员名单</t>
    <phoneticPr fontId="3" type="noConversion"/>
  </si>
  <si>
    <t>进入资格复审及体检环节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</si>
</sst>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b/>
      <sz val="14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workbookViewId="0">
      <selection activeCell="I8" sqref="I8"/>
    </sheetView>
  </sheetViews>
  <sheetFormatPr defaultColWidth="8.7109375" defaultRowHeight="12.75" x14ac:dyDescent="0.2"/>
  <cols>
    <col min="1" max="1" width="8.7109375" style="2"/>
    <col min="2" max="3" width="10.7109375" style="3" customWidth="1"/>
    <col min="4" max="4" width="18.42578125" style="3" customWidth="1"/>
    <col min="5" max="5" width="39.140625" style="3" customWidth="1"/>
    <col min="6" max="6" width="16.7109375" style="3" customWidth="1"/>
    <col min="7" max="7" width="13" style="3" customWidth="1"/>
    <col min="8" max="11" width="27.28515625" style="3" customWidth="1"/>
    <col min="12" max="12" width="10.85546875" style="3" bestFit="1" customWidth="1"/>
    <col min="13" max="13" width="23.85546875" style="3" customWidth="1"/>
    <col min="14" max="16" width="9.140625" style="3" bestFit="1" customWidth="1"/>
  </cols>
  <sheetData>
    <row r="1" spans="1:16" ht="54" customHeight="1" x14ac:dyDescent="0.2">
      <c r="A1" s="13" t="s">
        <v>82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6" s="1" customFormat="1" ht="21" customHeight="1" x14ac:dyDescent="0.2">
      <c r="A2" s="10" t="s">
        <v>0</v>
      </c>
      <c r="B2" s="10" t="s">
        <v>1</v>
      </c>
      <c r="C2" s="10" t="s">
        <v>79</v>
      </c>
      <c r="D2" s="10" t="s">
        <v>2</v>
      </c>
      <c r="E2" s="10" t="s">
        <v>3</v>
      </c>
      <c r="F2" s="10" t="s">
        <v>4</v>
      </c>
      <c r="G2" s="10" t="s">
        <v>5</v>
      </c>
      <c r="H2" s="11" t="s">
        <v>74</v>
      </c>
      <c r="I2" s="11" t="s">
        <v>75</v>
      </c>
      <c r="J2" s="11" t="s">
        <v>76</v>
      </c>
      <c r="K2" s="11" t="s">
        <v>77</v>
      </c>
      <c r="L2" s="11" t="s">
        <v>72</v>
      </c>
      <c r="M2" s="10" t="s">
        <v>73</v>
      </c>
      <c r="N2" s="7"/>
      <c r="O2" s="7"/>
      <c r="P2" s="7"/>
    </row>
    <row r="3" spans="1:16" s="1" customFormat="1" x14ac:dyDescent="0.2">
      <c r="A3" s="5">
        <v>1</v>
      </c>
      <c r="B3" s="4" t="s">
        <v>56</v>
      </c>
      <c r="C3" s="4" t="s">
        <v>80</v>
      </c>
      <c r="D3" s="6" t="s">
        <v>57</v>
      </c>
      <c r="E3" s="4" t="s">
        <v>48</v>
      </c>
      <c r="F3" s="4" t="s">
        <v>49</v>
      </c>
      <c r="G3" s="6">
        <v>73.3</v>
      </c>
      <c r="H3" s="8">
        <f t="shared" ref="H3:H32" si="0">ROUND(G3*60%,2)</f>
        <v>43.98</v>
      </c>
      <c r="I3" s="8">
        <v>84.8</v>
      </c>
      <c r="J3" s="8">
        <f t="shared" ref="J3:J32" si="1">ROUND(I3*40%,2)</f>
        <v>33.92</v>
      </c>
      <c r="K3" s="8">
        <f t="shared" ref="K3:K32" si="2">H3+J3</f>
        <v>77.900000000000006</v>
      </c>
      <c r="L3" s="8">
        <v>1</v>
      </c>
      <c r="M3" s="12" t="s">
        <v>83</v>
      </c>
      <c r="N3" s="7"/>
      <c r="O3" s="7"/>
      <c r="P3" s="7"/>
    </row>
    <row r="4" spans="1:16" s="1" customFormat="1" x14ac:dyDescent="0.2">
      <c r="A4" s="5">
        <v>2</v>
      </c>
      <c r="B4" s="4" t="s">
        <v>66</v>
      </c>
      <c r="C4" s="4" t="s">
        <v>80</v>
      </c>
      <c r="D4" s="6" t="s">
        <v>67</v>
      </c>
      <c r="E4" s="4" t="s">
        <v>48</v>
      </c>
      <c r="F4" s="4" t="s">
        <v>49</v>
      </c>
      <c r="G4" s="6">
        <v>71.2</v>
      </c>
      <c r="H4" s="8">
        <f t="shared" si="0"/>
        <v>42.72</v>
      </c>
      <c r="I4" s="8">
        <v>86.6</v>
      </c>
      <c r="J4" s="8">
        <f t="shared" si="1"/>
        <v>34.64</v>
      </c>
      <c r="K4" s="8">
        <f t="shared" si="2"/>
        <v>77.36</v>
      </c>
      <c r="L4" s="8">
        <v>2</v>
      </c>
      <c r="M4" s="12" t="s">
        <v>83</v>
      </c>
      <c r="N4" s="7"/>
      <c r="O4" s="7"/>
      <c r="P4" s="7"/>
    </row>
    <row r="5" spans="1:16" s="1" customFormat="1" x14ac:dyDescent="0.2">
      <c r="A5" s="5">
        <v>3</v>
      </c>
      <c r="B5" s="4" t="s">
        <v>46</v>
      </c>
      <c r="C5" s="4" t="s">
        <v>80</v>
      </c>
      <c r="D5" s="6" t="s">
        <v>47</v>
      </c>
      <c r="E5" s="4" t="s">
        <v>48</v>
      </c>
      <c r="F5" s="4" t="s">
        <v>49</v>
      </c>
      <c r="G5" s="6">
        <v>76.099999999999994</v>
      </c>
      <c r="H5" s="8">
        <f t="shared" si="0"/>
        <v>45.66</v>
      </c>
      <c r="I5" s="8">
        <v>75.8</v>
      </c>
      <c r="J5" s="8">
        <f t="shared" si="1"/>
        <v>30.32</v>
      </c>
      <c r="K5" s="8">
        <f t="shared" si="2"/>
        <v>75.97999999999999</v>
      </c>
      <c r="L5" s="8">
        <v>3</v>
      </c>
      <c r="M5" s="12" t="s">
        <v>83</v>
      </c>
      <c r="N5" s="7"/>
      <c r="O5" s="7"/>
      <c r="P5" s="7"/>
    </row>
    <row r="6" spans="1:16" s="1" customFormat="1" x14ac:dyDescent="0.2">
      <c r="A6" s="5">
        <v>4</v>
      </c>
      <c r="B6" s="4" t="s">
        <v>54</v>
      </c>
      <c r="C6" s="4" t="s">
        <v>80</v>
      </c>
      <c r="D6" s="6" t="s">
        <v>55</v>
      </c>
      <c r="E6" s="4" t="s">
        <v>48</v>
      </c>
      <c r="F6" s="4" t="s">
        <v>49</v>
      </c>
      <c r="G6" s="6">
        <v>73.5</v>
      </c>
      <c r="H6" s="8">
        <f t="shared" si="0"/>
        <v>44.1</v>
      </c>
      <c r="I6" s="8">
        <v>78</v>
      </c>
      <c r="J6" s="8">
        <f t="shared" si="1"/>
        <v>31.2</v>
      </c>
      <c r="K6" s="8">
        <f t="shared" si="2"/>
        <v>75.3</v>
      </c>
      <c r="L6" s="8">
        <v>4</v>
      </c>
      <c r="M6" s="12" t="s">
        <v>83</v>
      </c>
      <c r="N6" s="7"/>
      <c r="O6" s="7"/>
      <c r="P6" s="7"/>
    </row>
    <row r="7" spans="1:16" s="1" customFormat="1" x14ac:dyDescent="0.2">
      <c r="A7" s="5">
        <v>5</v>
      </c>
      <c r="B7" s="4" t="s">
        <v>50</v>
      </c>
      <c r="C7" s="4" t="s">
        <v>81</v>
      </c>
      <c r="D7" s="6" t="s">
        <v>51</v>
      </c>
      <c r="E7" s="4" t="s">
        <v>48</v>
      </c>
      <c r="F7" s="4" t="s">
        <v>49</v>
      </c>
      <c r="G7" s="6">
        <v>75</v>
      </c>
      <c r="H7" s="8">
        <f t="shared" si="0"/>
        <v>45</v>
      </c>
      <c r="I7" s="8">
        <v>74.8</v>
      </c>
      <c r="J7" s="8">
        <f t="shared" si="1"/>
        <v>29.92</v>
      </c>
      <c r="K7" s="8">
        <f t="shared" si="2"/>
        <v>74.92</v>
      </c>
      <c r="L7" s="8">
        <v>5</v>
      </c>
      <c r="M7" s="9"/>
      <c r="N7" s="7"/>
      <c r="O7" s="7"/>
      <c r="P7" s="7"/>
    </row>
    <row r="8" spans="1:16" s="1" customFormat="1" x14ac:dyDescent="0.2">
      <c r="A8" s="5">
        <v>6</v>
      </c>
      <c r="B8" s="4" t="s">
        <v>64</v>
      </c>
      <c r="C8" s="4" t="s">
        <v>80</v>
      </c>
      <c r="D8" s="6" t="s">
        <v>65</v>
      </c>
      <c r="E8" s="4" t="s">
        <v>48</v>
      </c>
      <c r="F8" s="4" t="s">
        <v>49</v>
      </c>
      <c r="G8" s="6">
        <v>71.5</v>
      </c>
      <c r="H8" s="8">
        <f t="shared" si="0"/>
        <v>42.9</v>
      </c>
      <c r="I8" s="8">
        <v>79.8</v>
      </c>
      <c r="J8" s="8">
        <f t="shared" si="1"/>
        <v>31.92</v>
      </c>
      <c r="K8" s="8">
        <f t="shared" si="2"/>
        <v>74.819999999999993</v>
      </c>
      <c r="L8" s="8">
        <v>6</v>
      </c>
      <c r="M8" s="9"/>
      <c r="N8" s="7"/>
      <c r="O8" s="7"/>
      <c r="P8" s="7"/>
    </row>
    <row r="9" spans="1:16" s="1" customFormat="1" x14ac:dyDescent="0.2">
      <c r="A9" s="5">
        <v>7</v>
      </c>
      <c r="B9" s="4" t="s">
        <v>58</v>
      </c>
      <c r="C9" s="4" t="s">
        <v>81</v>
      </c>
      <c r="D9" s="6" t="s">
        <v>59</v>
      </c>
      <c r="E9" s="4" t="s">
        <v>48</v>
      </c>
      <c r="F9" s="4" t="s">
        <v>49</v>
      </c>
      <c r="G9" s="6">
        <v>72.8</v>
      </c>
      <c r="H9" s="8">
        <f t="shared" si="0"/>
        <v>43.68</v>
      </c>
      <c r="I9" s="8">
        <v>77.599999999999994</v>
      </c>
      <c r="J9" s="8">
        <f t="shared" si="1"/>
        <v>31.04</v>
      </c>
      <c r="K9" s="8">
        <f t="shared" si="2"/>
        <v>74.72</v>
      </c>
      <c r="L9" s="8">
        <v>7</v>
      </c>
      <c r="M9" s="9"/>
      <c r="N9" s="7"/>
      <c r="O9" s="7"/>
      <c r="P9" s="7"/>
    </row>
    <row r="10" spans="1:16" s="1" customFormat="1" x14ac:dyDescent="0.2">
      <c r="A10" s="5">
        <v>8</v>
      </c>
      <c r="B10" s="4" t="s">
        <v>60</v>
      </c>
      <c r="C10" s="4" t="s">
        <v>81</v>
      </c>
      <c r="D10" s="6" t="s">
        <v>61</v>
      </c>
      <c r="E10" s="4" t="s">
        <v>48</v>
      </c>
      <c r="F10" s="4" t="s">
        <v>49</v>
      </c>
      <c r="G10" s="6">
        <v>72.3</v>
      </c>
      <c r="H10" s="8">
        <f t="shared" si="0"/>
        <v>43.38</v>
      </c>
      <c r="I10" s="8">
        <v>78.2</v>
      </c>
      <c r="J10" s="8">
        <f t="shared" si="1"/>
        <v>31.28</v>
      </c>
      <c r="K10" s="8">
        <f t="shared" si="2"/>
        <v>74.66</v>
      </c>
      <c r="L10" s="8">
        <v>8</v>
      </c>
      <c r="M10" s="9"/>
      <c r="N10" s="7"/>
      <c r="O10" s="7"/>
      <c r="P10" s="7"/>
    </row>
    <row r="11" spans="1:16" s="1" customFormat="1" x14ac:dyDescent="0.2">
      <c r="A11" s="5">
        <v>9</v>
      </c>
      <c r="B11" s="4" t="s">
        <v>62</v>
      </c>
      <c r="C11" s="4" t="s">
        <v>80</v>
      </c>
      <c r="D11" s="6" t="s">
        <v>63</v>
      </c>
      <c r="E11" s="4" t="s">
        <v>48</v>
      </c>
      <c r="F11" s="4" t="s">
        <v>49</v>
      </c>
      <c r="G11" s="6">
        <v>71.7</v>
      </c>
      <c r="H11" s="8">
        <f t="shared" si="0"/>
        <v>43.02</v>
      </c>
      <c r="I11" s="8">
        <v>76</v>
      </c>
      <c r="J11" s="8">
        <f t="shared" si="1"/>
        <v>30.4</v>
      </c>
      <c r="K11" s="8">
        <f t="shared" si="2"/>
        <v>73.42</v>
      </c>
      <c r="L11" s="8">
        <v>9</v>
      </c>
      <c r="M11" s="9"/>
      <c r="N11" s="7"/>
      <c r="O11" s="7"/>
      <c r="P11" s="7"/>
    </row>
    <row r="12" spans="1:16" s="1" customFormat="1" x14ac:dyDescent="0.2">
      <c r="A12" s="5">
        <v>10</v>
      </c>
      <c r="B12" s="4" t="s">
        <v>52</v>
      </c>
      <c r="C12" s="4" t="s">
        <v>81</v>
      </c>
      <c r="D12" s="6" t="s">
        <v>53</v>
      </c>
      <c r="E12" s="4" t="s">
        <v>48</v>
      </c>
      <c r="F12" s="4" t="s">
        <v>49</v>
      </c>
      <c r="G12" s="6">
        <v>73.8</v>
      </c>
      <c r="H12" s="8">
        <f t="shared" si="0"/>
        <v>44.28</v>
      </c>
      <c r="I12" s="8">
        <v>70.8</v>
      </c>
      <c r="J12" s="8">
        <f t="shared" si="1"/>
        <v>28.32</v>
      </c>
      <c r="K12" s="8">
        <f t="shared" si="2"/>
        <v>72.599999999999994</v>
      </c>
      <c r="L12" s="8">
        <v>10</v>
      </c>
      <c r="M12" s="9"/>
      <c r="N12" s="7"/>
      <c r="O12" s="7"/>
      <c r="P12" s="7"/>
    </row>
    <row r="13" spans="1:16" s="1" customFormat="1" x14ac:dyDescent="0.2">
      <c r="A13" s="5">
        <v>11</v>
      </c>
      <c r="B13" s="4" t="s">
        <v>68</v>
      </c>
      <c r="C13" s="4" t="s">
        <v>81</v>
      </c>
      <c r="D13" s="6" t="s">
        <v>69</v>
      </c>
      <c r="E13" s="4" t="s">
        <v>48</v>
      </c>
      <c r="F13" s="4" t="s">
        <v>49</v>
      </c>
      <c r="G13" s="6">
        <v>70.5</v>
      </c>
      <c r="H13" s="8">
        <f t="shared" si="0"/>
        <v>42.3</v>
      </c>
      <c r="I13" s="8">
        <v>75.599999999999994</v>
      </c>
      <c r="J13" s="8">
        <f t="shared" si="1"/>
        <v>30.24</v>
      </c>
      <c r="K13" s="8">
        <f t="shared" si="2"/>
        <v>72.539999999999992</v>
      </c>
      <c r="L13" s="8">
        <v>11</v>
      </c>
      <c r="M13" s="9"/>
      <c r="N13" s="7"/>
      <c r="O13" s="7"/>
      <c r="P13" s="7"/>
    </row>
    <row r="14" spans="1:16" s="1" customFormat="1" x14ac:dyDescent="0.2">
      <c r="A14" s="5">
        <v>12</v>
      </c>
      <c r="B14" s="4" t="s">
        <v>70</v>
      </c>
      <c r="C14" s="4" t="s">
        <v>80</v>
      </c>
      <c r="D14" s="6" t="s">
        <v>71</v>
      </c>
      <c r="E14" s="4" t="s">
        <v>48</v>
      </c>
      <c r="F14" s="4" t="s">
        <v>49</v>
      </c>
      <c r="G14" s="6">
        <v>70</v>
      </c>
      <c r="H14" s="8">
        <f t="shared" si="0"/>
        <v>42</v>
      </c>
      <c r="I14" s="8">
        <v>74.2</v>
      </c>
      <c r="J14" s="8">
        <f t="shared" si="1"/>
        <v>29.68</v>
      </c>
      <c r="K14" s="8">
        <f t="shared" si="2"/>
        <v>71.680000000000007</v>
      </c>
      <c r="L14" s="8">
        <v>12</v>
      </c>
      <c r="M14" s="9"/>
      <c r="N14" s="7"/>
      <c r="O14" s="7"/>
      <c r="P14" s="7"/>
    </row>
    <row r="15" spans="1:16" s="1" customFormat="1" x14ac:dyDescent="0.2">
      <c r="A15" s="5">
        <v>1</v>
      </c>
      <c r="B15" s="4" t="s">
        <v>6</v>
      </c>
      <c r="C15" s="4" t="s">
        <v>81</v>
      </c>
      <c r="D15" s="6" t="s">
        <v>7</v>
      </c>
      <c r="E15" s="4" t="s">
        <v>8</v>
      </c>
      <c r="F15" s="4" t="s">
        <v>9</v>
      </c>
      <c r="G15" s="6">
        <v>71.5</v>
      </c>
      <c r="H15" s="8">
        <f t="shared" si="0"/>
        <v>42.9</v>
      </c>
      <c r="I15" s="8">
        <v>84.4</v>
      </c>
      <c r="J15" s="8">
        <f t="shared" si="1"/>
        <v>33.76</v>
      </c>
      <c r="K15" s="8">
        <f t="shared" si="2"/>
        <v>76.66</v>
      </c>
      <c r="L15" s="8">
        <v>1</v>
      </c>
      <c r="M15" s="12" t="s">
        <v>83</v>
      </c>
      <c r="N15" s="7"/>
      <c r="O15" s="7"/>
      <c r="P15" s="7"/>
    </row>
    <row r="16" spans="1:16" s="1" customFormat="1" x14ac:dyDescent="0.2">
      <c r="A16" s="5">
        <v>2</v>
      </c>
      <c r="B16" s="4" t="s">
        <v>14</v>
      </c>
      <c r="C16" s="4" t="s">
        <v>80</v>
      </c>
      <c r="D16" s="6" t="s">
        <v>15</v>
      </c>
      <c r="E16" s="4" t="s">
        <v>8</v>
      </c>
      <c r="F16" s="4" t="s">
        <v>9</v>
      </c>
      <c r="G16" s="6">
        <v>68.099999999999994</v>
      </c>
      <c r="H16" s="8">
        <f t="shared" si="0"/>
        <v>40.86</v>
      </c>
      <c r="I16" s="8">
        <v>80.8</v>
      </c>
      <c r="J16" s="8">
        <f t="shared" si="1"/>
        <v>32.32</v>
      </c>
      <c r="K16" s="8">
        <f t="shared" si="2"/>
        <v>73.180000000000007</v>
      </c>
      <c r="L16" s="8">
        <v>2</v>
      </c>
      <c r="M16" s="12" t="s">
        <v>83</v>
      </c>
      <c r="N16" s="7"/>
      <c r="O16" s="7"/>
      <c r="P16" s="7"/>
    </row>
    <row r="17" spans="1:16" s="1" customFormat="1" x14ac:dyDescent="0.2">
      <c r="A17" s="5">
        <v>3</v>
      </c>
      <c r="B17" s="4" t="s">
        <v>12</v>
      </c>
      <c r="C17" s="4" t="s">
        <v>81</v>
      </c>
      <c r="D17" s="6" t="s">
        <v>13</v>
      </c>
      <c r="E17" s="4" t="s">
        <v>8</v>
      </c>
      <c r="F17" s="4" t="s">
        <v>9</v>
      </c>
      <c r="G17" s="6">
        <v>69.900000000000006</v>
      </c>
      <c r="H17" s="8">
        <f t="shared" si="0"/>
        <v>41.94</v>
      </c>
      <c r="I17" s="8">
        <v>73.599999999999994</v>
      </c>
      <c r="J17" s="8">
        <f t="shared" si="1"/>
        <v>29.44</v>
      </c>
      <c r="K17" s="8">
        <f t="shared" si="2"/>
        <v>71.38</v>
      </c>
      <c r="L17" s="8">
        <v>3</v>
      </c>
      <c r="M17" s="9"/>
      <c r="N17" s="7"/>
      <c r="O17" s="7"/>
      <c r="P17" s="7"/>
    </row>
    <row r="18" spans="1:16" s="1" customFormat="1" x14ac:dyDescent="0.2">
      <c r="A18" s="5">
        <v>4</v>
      </c>
      <c r="B18" s="4" t="s">
        <v>10</v>
      </c>
      <c r="C18" s="4" t="s">
        <v>81</v>
      </c>
      <c r="D18" s="6" t="s">
        <v>11</v>
      </c>
      <c r="E18" s="4" t="s">
        <v>8</v>
      </c>
      <c r="F18" s="4" t="s">
        <v>9</v>
      </c>
      <c r="G18" s="6">
        <v>70.400000000000006</v>
      </c>
      <c r="H18" s="8">
        <f t="shared" si="0"/>
        <v>42.24</v>
      </c>
      <c r="I18" s="8">
        <v>72.2</v>
      </c>
      <c r="J18" s="8">
        <f t="shared" si="1"/>
        <v>28.88</v>
      </c>
      <c r="K18" s="8">
        <f t="shared" si="2"/>
        <v>71.12</v>
      </c>
      <c r="L18" s="8">
        <v>4</v>
      </c>
      <c r="M18" s="9"/>
      <c r="N18" s="7"/>
      <c r="O18" s="7"/>
      <c r="P18" s="7"/>
    </row>
    <row r="19" spans="1:16" s="1" customFormat="1" x14ac:dyDescent="0.2">
      <c r="A19" s="5">
        <v>5</v>
      </c>
      <c r="B19" s="4" t="s">
        <v>18</v>
      </c>
      <c r="C19" s="4" t="s">
        <v>80</v>
      </c>
      <c r="D19" s="6" t="s">
        <v>19</v>
      </c>
      <c r="E19" s="4" t="s">
        <v>8</v>
      </c>
      <c r="F19" s="4" t="s">
        <v>9</v>
      </c>
      <c r="G19" s="6">
        <v>64.5</v>
      </c>
      <c r="H19" s="8">
        <f t="shared" si="0"/>
        <v>38.700000000000003</v>
      </c>
      <c r="I19" s="8">
        <v>80.599999999999994</v>
      </c>
      <c r="J19" s="8">
        <f t="shared" si="1"/>
        <v>32.24</v>
      </c>
      <c r="K19" s="8">
        <f t="shared" si="2"/>
        <v>70.94</v>
      </c>
      <c r="L19" s="8">
        <v>5</v>
      </c>
      <c r="M19" s="9"/>
      <c r="N19" s="7"/>
      <c r="O19" s="7"/>
      <c r="P19" s="7"/>
    </row>
    <row r="20" spans="1:16" s="1" customFormat="1" x14ac:dyDescent="0.2">
      <c r="A20" s="5">
        <v>6</v>
      </c>
      <c r="B20" s="4" t="s">
        <v>16</v>
      </c>
      <c r="C20" s="4" t="s">
        <v>81</v>
      </c>
      <c r="D20" s="6" t="s">
        <v>17</v>
      </c>
      <c r="E20" s="4" t="s">
        <v>8</v>
      </c>
      <c r="F20" s="4" t="s">
        <v>9</v>
      </c>
      <c r="G20" s="6">
        <v>66.400000000000006</v>
      </c>
      <c r="H20" s="8">
        <f t="shared" si="0"/>
        <v>39.840000000000003</v>
      </c>
      <c r="I20" s="8">
        <v>67.400000000000006</v>
      </c>
      <c r="J20" s="8">
        <f t="shared" si="1"/>
        <v>26.96</v>
      </c>
      <c r="K20" s="8">
        <f t="shared" si="2"/>
        <v>66.800000000000011</v>
      </c>
      <c r="L20" s="8">
        <v>6</v>
      </c>
      <c r="M20" s="9"/>
      <c r="N20" s="7"/>
      <c r="O20" s="7"/>
      <c r="P20" s="7"/>
    </row>
    <row r="21" spans="1:16" s="1" customFormat="1" x14ac:dyDescent="0.2">
      <c r="A21" s="5">
        <v>1</v>
      </c>
      <c r="B21" s="4" t="s">
        <v>25</v>
      </c>
      <c r="C21" s="4" t="s">
        <v>80</v>
      </c>
      <c r="D21" s="6" t="s">
        <v>26</v>
      </c>
      <c r="E21" s="4" t="s">
        <v>8</v>
      </c>
      <c r="F21" s="4" t="s">
        <v>22</v>
      </c>
      <c r="G21" s="6">
        <v>71.400000000000006</v>
      </c>
      <c r="H21" s="8">
        <f t="shared" si="0"/>
        <v>42.84</v>
      </c>
      <c r="I21" s="8">
        <v>80</v>
      </c>
      <c r="J21" s="8">
        <f t="shared" si="1"/>
        <v>32</v>
      </c>
      <c r="K21" s="8">
        <f t="shared" si="2"/>
        <v>74.84</v>
      </c>
      <c r="L21" s="8">
        <v>1</v>
      </c>
      <c r="M21" s="12" t="s">
        <v>83</v>
      </c>
      <c r="N21" s="7"/>
      <c r="O21" s="7"/>
      <c r="P21" s="7"/>
    </row>
    <row r="22" spans="1:16" s="1" customFormat="1" x14ac:dyDescent="0.2">
      <c r="A22" s="5">
        <v>2</v>
      </c>
      <c r="B22" s="4" t="s">
        <v>23</v>
      </c>
      <c r="C22" s="4" t="s">
        <v>81</v>
      </c>
      <c r="D22" s="6" t="s">
        <v>24</v>
      </c>
      <c r="E22" s="4" t="s">
        <v>8</v>
      </c>
      <c r="F22" s="4" t="s">
        <v>22</v>
      </c>
      <c r="G22" s="6">
        <v>72</v>
      </c>
      <c r="H22" s="8">
        <f t="shared" si="0"/>
        <v>43.2</v>
      </c>
      <c r="I22" s="8">
        <v>78.400000000000006</v>
      </c>
      <c r="J22" s="8">
        <f t="shared" si="1"/>
        <v>31.36</v>
      </c>
      <c r="K22" s="8">
        <f t="shared" si="2"/>
        <v>74.56</v>
      </c>
      <c r="L22" s="8">
        <v>2</v>
      </c>
      <c r="M22" s="12" t="s">
        <v>83</v>
      </c>
      <c r="N22" s="7"/>
      <c r="O22" s="7"/>
      <c r="P22" s="7"/>
    </row>
    <row r="23" spans="1:16" s="1" customFormat="1" x14ac:dyDescent="0.2">
      <c r="A23" s="5">
        <v>3</v>
      </c>
      <c r="B23" s="4" t="s">
        <v>20</v>
      </c>
      <c r="C23" s="4" t="s">
        <v>81</v>
      </c>
      <c r="D23" s="6" t="s">
        <v>21</v>
      </c>
      <c r="E23" s="4" t="s">
        <v>8</v>
      </c>
      <c r="F23" s="4" t="s">
        <v>22</v>
      </c>
      <c r="G23" s="6">
        <v>72.2</v>
      </c>
      <c r="H23" s="8">
        <f t="shared" si="0"/>
        <v>43.32</v>
      </c>
      <c r="I23" s="8">
        <v>76.8</v>
      </c>
      <c r="J23" s="8">
        <f t="shared" si="1"/>
        <v>30.72</v>
      </c>
      <c r="K23" s="8">
        <f t="shared" si="2"/>
        <v>74.039999999999992</v>
      </c>
      <c r="L23" s="8">
        <v>3</v>
      </c>
      <c r="M23" s="12" t="s">
        <v>83</v>
      </c>
      <c r="N23" s="7"/>
      <c r="O23" s="7"/>
      <c r="P23" s="7"/>
    </row>
    <row r="24" spans="1:16" s="1" customFormat="1" x14ac:dyDescent="0.2">
      <c r="A24" s="5">
        <v>4</v>
      </c>
      <c r="B24" s="4" t="s">
        <v>31</v>
      </c>
      <c r="C24" s="4" t="s">
        <v>80</v>
      </c>
      <c r="D24" s="6" t="s">
        <v>32</v>
      </c>
      <c r="E24" s="4" t="s">
        <v>8</v>
      </c>
      <c r="F24" s="4" t="s">
        <v>22</v>
      </c>
      <c r="G24" s="6">
        <v>67</v>
      </c>
      <c r="H24" s="8">
        <f t="shared" si="0"/>
        <v>40.200000000000003</v>
      </c>
      <c r="I24" s="8">
        <v>81.2</v>
      </c>
      <c r="J24" s="8">
        <f t="shared" si="1"/>
        <v>32.479999999999997</v>
      </c>
      <c r="K24" s="8">
        <f t="shared" si="2"/>
        <v>72.680000000000007</v>
      </c>
      <c r="L24" s="8">
        <v>4</v>
      </c>
      <c r="M24" s="9"/>
      <c r="N24" s="7"/>
      <c r="O24" s="7"/>
      <c r="P24" s="7"/>
    </row>
    <row r="25" spans="1:16" s="1" customFormat="1" x14ac:dyDescent="0.2">
      <c r="A25" s="5">
        <v>5</v>
      </c>
      <c r="B25" s="4" t="s">
        <v>33</v>
      </c>
      <c r="C25" s="4" t="s">
        <v>80</v>
      </c>
      <c r="D25" s="6" t="s">
        <v>34</v>
      </c>
      <c r="E25" s="4" t="s">
        <v>8</v>
      </c>
      <c r="F25" s="4" t="s">
        <v>22</v>
      </c>
      <c r="G25" s="6">
        <v>66.900000000000006</v>
      </c>
      <c r="H25" s="8">
        <f t="shared" si="0"/>
        <v>40.14</v>
      </c>
      <c r="I25" s="8">
        <v>77.400000000000006</v>
      </c>
      <c r="J25" s="8">
        <f t="shared" si="1"/>
        <v>30.96</v>
      </c>
      <c r="K25" s="8">
        <f t="shared" si="2"/>
        <v>71.099999999999994</v>
      </c>
      <c r="L25" s="8">
        <v>5</v>
      </c>
      <c r="M25" s="9"/>
      <c r="N25" s="7"/>
      <c r="O25" s="7"/>
      <c r="P25" s="7"/>
    </row>
    <row r="26" spans="1:16" s="1" customFormat="1" x14ac:dyDescent="0.2">
      <c r="A26" s="5">
        <v>6</v>
      </c>
      <c r="B26" s="4" t="s">
        <v>35</v>
      </c>
      <c r="C26" s="4" t="s">
        <v>81</v>
      </c>
      <c r="D26" s="6" t="s">
        <v>36</v>
      </c>
      <c r="E26" s="4" t="s">
        <v>8</v>
      </c>
      <c r="F26" s="4" t="s">
        <v>22</v>
      </c>
      <c r="G26" s="6">
        <v>66.5</v>
      </c>
      <c r="H26" s="8">
        <f t="shared" si="0"/>
        <v>39.9</v>
      </c>
      <c r="I26" s="8">
        <v>76</v>
      </c>
      <c r="J26" s="8">
        <f t="shared" si="1"/>
        <v>30.4</v>
      </c>
      <c r="K26" s="8">
        <f t="shared" si="2"/>
        <v>70.3</v>
      </c>
      <c r="L26" s="8">
        <v>6</v>
      </c>
      <c r="M26" s="9"/>
      <c r="N26" s="7"/>
      <c r="O26" s="7"/>
      <c r="P26" s="7"/>
    </row>
    <row r="27" spans="1:16" s="1" customFormat="1" x14ac:dyDescent="0.2">
      <c r="A27" s="5">
        <v>7</v>
      </c>
      <c r="B27" s="4" t="s">
        <v>27</v>
      </c>
      <c r="C27" s="4" t="s">
        <v>80</v>
      </c>
      <c r="D27" s="6" t="s">
        <v>28</v>
      </c>
      <c r="E27" s="4" t="s">
        <v>8</v>
      </c>
      <c r="F27" s="4" t="s">
        <v>22</v>
      </c>
      <c r="G27" s="6">
        <v>68.2</v>
      </c>
      <c r="H27" s="8">
        <f t="shared" si="0"/>
        <v>40.92</v>
      </c>
      <c r="I27" s="8">
        <v>71.400000000000006</v>
      </c>
      <c r="J27" s="8">
        <f t="shared" si="1"/>
        <v>28.56</v>
      </c>
      <c r="K27" s="8">
        <f t="shared" si="2"/>
        <v>69.48</v>
      </c>
      <c r="L27" s="8">
        <v>7</v>
      </c>
      <c r="M27" s="9"/>
      <c r="N27" s="7"/>
      <c r="O27" s="7"/>
      <c r="P27" s="7"/>
    </row>
    <row r="28" spans="1:16" s="1" customFormat="1" x14ac:dyDescent="0.2">
      <c r="A28" s="5">
        <v>8</v>
      </c>
      <c r="B28" s="4" t="s">
        <v>29</v>
      </c>
      <c r="C28" s="4" t="s">
        <v>81</v>
      </c>
      <c r="D28" s="6" t="s">
        <v>30</v>
      </c>
      <c r="E28" s="4" t="s">
        <v>8</v>
      </c>
      <c r="F28" s="4" t="s">
        <v>22</v>
      </c>
      <c r="G28" s="6">
        <v>68.099999999999994</v>
      </c>
      <c r="H28" s="8">
        <f t="shared" si="0"/>
        <v>40.86</v>
      </c>
      <c r="I28" s="8">
        <v>71</v>
      </c>
      <c r="J28" s="8">
        <f t="shared" si="1"/>
        <v>28.4</v>
      </c>
      <c r="K28" s="8">
        <f t="shared" si="2"/>
        <v>69.259999999999991</v>
      </c>
      <c r="L28" s="8">
        <v>8</v>
      </c>
      <c r="M28" s="9"/>
      <c r="N28" s="7"/>
      <c r="O28" s="7"/>
      <c r="P28" s="7"/>
    </row>
    <row r="29" spans="1:16" s="1" customFormat="1" x14ac:dyDescent="0.2">
      <c r="A29" s="5">
        <v>9</v>
      </c>
      <c r="B29" s="4" t="s">
        <v>37</v>
      </c>
      <c r="C29" s="4" t="s">
        <v>81</v>
      </c>
      <c r="D29" s="6" t="s">
        <v>38</v>
      </c>
      <c r="E29" s="4" t="s">
        <v>8</v>
      </c>
      <c r="F29" s="4" t="s">
        <v>22</v>
      </c>
      <c r="G29" s="6">
        <v>66.2</v>
      </c>
      <c r="H29" s="8">
        <f t="shared" si="0"/>
        <v>39.72</v>
      </c>
      <c r="I29" s="8">
        <v>73</v>
      </c>
      <c r="J29" s="8">
        <f t="shared" si="1"/>
        <v>29.2</v>
      </c>
      <c r="K29" s="8">
        <f t="shared" si="2"/>
        <v>68.92</v>
      </c>
      <c r="L29" s="8">
        <v>9</v>
      </c>
      <c r="M29" s="9"/>
      <c r="N29" s="7"/>
      <c r="O29" s="7"/>
      <c r="P29" s="7"/>
    </row>
    <row r="30" spans="1:16" s="1" customFormat="1" x14ac:dyDescent="0.2">
      <c r="A30" s="5">
        <v>1</v>
      </c>
      <c r="B30" s="4" t="s">
        <v>39</v>
      </c>
      <c r="C30" s="4" t="s">
        <v>81</v>
      </c>
      <c r="D30" s="6" t="s">
        <v>40</v>
      </c>
      <c r="E30" s="4" t="s">
        <v>8</v>
      </c>
      <c r="F30" s="4" t="s">
        <v>41</v>
      </c>
      <c r="G30" s="6">
        <v>68.599999999999994</v>
      </c>
      <c r="H30" s="8">
        <f t="shared" si="0"/>
        <v>41.16</v>
      </c>
      <c r="I30" s="8">
        <v>81</v>
      </c>
      <c r="J30" s="8">
        <f t="shared" si="1"/>
        <v>32.4</v>
      </c>
      <c r="K30" s="8">
        <f t="shared" si="2"/>
        <v>73.56</v>
      </c>
      <c r="L30" s="8">
        <v>1</v>
      </c>
      <c r="M30" s="12" t="s">
        <v>83</v>
      </c>
      <c r="N30" s="7"/>
      <c r="O30" s="7"/>
      <c r="P30" s="7"/>
    </row>
    <row r="31" spans="1:16" s="1" customFormat="1" x14ac:dyDescent="0.2">
      <c r="A31" s="5">
        <v>2</v>
      </c>
      <c r="B31" s="4" t="s">
        <v>42</v>
      </c>
      <c r="C31" s="4" t="s">
        <v>81</v>
      </c>
      <c r="D31" s="6" t="s">
        <v>43</v>
      </c>
      <c r="E31" s="4" t="s">
        <v>8</v>
      </c>
      <c r="F31" s="4" t="s">
        <v>41</v>
      </c>
      <c r="G31" s="6">
        <v>67.099999999999994</v>
      </c>
      <c r="H31" s="8">
        <f t="shared" si="0"/>
        <v>40.26</v>
      </c>
      <c r="I31" s="8">
        <v>69.8</v>
      </c>
      <c r="J31" s="8">
        <f t="shared" si="1"/>
        <v>27.92</v>
      </c>
      <c r="K31" s="8">
        <f t="shared" si="2"/>
        <v>68.180000000000007</v>
      </c>
      <c r="L31" s="8">
        <v>2</v>
      </c>
      <c r="M31" s="9"/>
      <c r="N31" s="7"/>
      <c r="O31" s="7"/>
      <c r="P31" s="7"/>
    </row>
    <row r="32" spans="1:16" s="1" customFormat="1" x14ac:dyDescent="0.2">
      <c r="A32" s="5">
        <v>3</v>
      </c>
      <c r="B32" s="4" t="s">
        <v>44</v>
      </c>
      <c r="C32" s="4" t="s">
        <v>81</v>
      </c>
      <c r="D32" s="6" t="s">
        <v>45</v>
      </c>
      <c r="E32" s="4" t="s">
        <v>8</v>
      </c>
      <c r="F32" s="4" t="s">
        <v>41</v>
      </c>
      <c r="G32" s="6">
        <v>64.8</v>
      </c>
      <c r="H32" s="8">
        <f t="shared" si="0"/>
        <v>38.880000000000003</v>
      </c>
      <c r="I32" s="8">
        <v>70.599999999999994</v>
      </c>
      <c r="J32" s="8">
        <f t="shared" si="1"/>
        <v>28.24</v>
      </c>
      <c r="K32" s="8">
        <f t="shared" si="2"/>
        <v>67.12</v>
      </c>
      <c r="L32" s="8">
        <v>3</v>
      </c>
      <c r="M32" s="9"/>
      <c r="N32" s="7"/>
      <c r="O32" s="7"/>
      <c r="P32" s="7"/>
    </row>
  </sheetData>
  <mergeCells count="1">
    <mergeCell ref="A1:M1"/>
  </mergeCells>
  <phoneticPr fontId="3" type="noConversion"/>
  <pageMargins left="0.75138888888888888" right="0.75138888888888888" top="0.39305555555555555" bottom="0.39305555555555555" header="0.19652777777777777" footer="0.19652777777777777"/>
  <pageSetup paperSize="9" orientation="landscape" verticalDpi="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B1" sqref="B1:B12"/>
    </sheetView>
  </sheetViews>
  <sheetFormatPr defaultRowHeight="12.75" x14ac:dyDescent="0.2"/>
  <sheetData>
    <row r="1" spans="1:5" x14ac:dyDescent="0.2">
      <c r="A1">
        <v>77.900000000000006</v>
      </c>
      <c r="B1">
        <f>_xlfn.RANK.EQ(A1,A$1:A$12)</f>
        <v>1</v>
      </c>
    </row>
    <row r="2" spans="1:5" x14ac:dyDescent="0.2">
      <c r="A2">
        <v>77.36</v>
      </c>
      <c r="B2">
        <f t="shared" ref="B2:B12" si="0">_xlfn.RANK.EQ(A2,A$1:A$12)</f>
        <v>2</v>
      </c>
    </row>
    <row r="3" spans="1:5" x14ac:dyDescent="0.2">
      <c r="A3">
        <v>75.97999999999999</v>
      </c>
      <c r="B3">
        <f t="shared" si="0"/>
        <v>3</v>
      </c>
    </row>
    <row r="4" spans="1:5" x14ac:dyDescent="0.2">
      <c r="A4">
        <v>75.3</v>
      </c>
      <c r="B4">
        <f t="shared" si="0"/>
        <v>4</v>
      </c>
    </row>
    <row r="5" spans="1:5" x14ac:dyDescent="0.2">
      <c r="A5">
        <v>74.92</v>
      </c>
      <c r="B5">
        <f t="shared" si="0"/>
        <v>5</v>
      </c>
    </row>
    <row r="6" spans="1:5" x14ac:dyDescent="0.2">
      <c r="A6">
        <v>74.819999999999993</v>
      </c>
      <c r="B6">
        <f t="shared" si="0"/>
        <v>6</v>
      </c>
    </row>
    <row r="7" spans="1:5" x14ac:dyDescent="0.2">
      <c r="A7">
        <v>74.72</v>
      </c>
      <c r="B7">
        <f t="shared" si="0"/>
        <v>7</v>
      </c>
    </row>
    <row r="8" spans="1:5" x14ac:dyDescent="0.2">
      <c r="A8">
        <v>74.66</v>
      </c>
      <c r="B8">
        <f t="shared" si="0"/>
        <v>8</v>
      </c>
    </row>
    <row r="9" spans="1:5" x14ac:dyDescent="0.2">
      <c r="A9">
        <v>73.42</v>
      </c>
      <c r="B9">
        <f t="shared" si="0"/>
        <v>9</v>
      </c>
      <c r="E9" t="s">
        <v>78</v>
      </c>
    </row>
    <row r="10" spans="1:5" x14ac:dyDescent="0.2">
      <c r="A10">
        <v>72.599999999999994</v>
      </c>
      <c r="B10">
        <f t="shared" si="0"/>
        <v>10</v>
      </c>
    </row>
    <row r="11" spans="1:5" x14ac:dyDescent="0.2">
      <c r="A11">
        <v>72.539999999999992</v>
      </c>
      <c r="B11">
        <f t="shared" si="0"/>
        <v>11</v>
      </c>
    </row>
    <row r="12" spans="1:5" x14ac:dyDescent="0.2">
      <c r="A12">
        <v>71.680000000000007</v>
      </c>
      <c r="B12">
        <f t="shared" si="0"/>
        <v>12</v>
      </c>
    </row>
  </sheetData>
  <phoneticPr fontId="6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面试</vt:lpstr>
      <vt:lpstr>Sheet1</vt:lpstr>
      <vt:lpstr>面试!Print_Titles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yxm</dc:creator>
  <cp:lastModifiedBy>lrs1</cp:lastModifiedBy>
  <dcterms:created xsi:type="dcterms:W3CDTF">2022-05-14T17:52:22Z</dcterms:created>
  <dcterms:modified xsi:type="dcterms:W3CDTF">2022-05-30T07:19:16Z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EF883EE57746480C97472661C452953D</vt:lpwstr>
  </property>
  <property fmtid="{D5CDD505-2E9C-101B-9397-08002B2CF9AE}" pid="3" name="KSOProductBuildVer">
    <vt:lpwstr>2052-11.1.0.11691</vt:lpwstr>
  </property>
</Properties>
</file>