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25" windowHeight="7125"/>
  </bookViews>
  <sheets>
    <sheet name="总成绩" sheetId="3" r:id="rId1"/>
  </sheets>
  <definedNames>
    <definedName name="_xlnm._FilterDatabase" localSheetId="0" hidden="1">总成绩!$A$2:$R$47</definedName>
    <definedName name="_xlnm.Print_Area" localSheetId="0">总成绩!$B$1:$H$47</definedName>
    <definedName name="_xlnm.Print_Titles" localSheetId="0">总成绩!$1:$2</definedName>
  </definedNames>
  <calcPr calcId="144525"/>
</workbook>
</file>

<file path=xl/calcChain.xml><?xml version="1.0" encoding="utf-8"?>
<calcChain xmlns="http://schemas.openxmlformats.org/spreadsheetml/2006/main">
  <c r="K47" i="3" l="1"/>
  <c r="J47" i="3"/>
  <c r="H47" i="3"/>
  <c r="G47" i="3"/>
  <c r="K46" i="3"/>
  <c r="J46" i="3"/>
  <c r="H46" i="3"/>
  <c r="G46" i="3"/>
  <c r="K45" i="3"/>
  <c r="J45" i="3"/>
  <c r="H45" i="3"/>
  <c r="G45" i="3"/>
  <c r="K44" i="3"/>
  <c r="J44" i="3"/>
  <c r="H44" i="3"/>
  <c r="G44" i="3"/>
  <c r="K43" i="3"/>
  <c r="J43" i="3"/>
  <c r="H43" i="3"/>
  <c r="G43" i="3"/>
  <c r="K42" i="3"/>
  <c r="J42" i="3"/>
  <c r="H42" i="3"/>
  <c r="G42" i="3"/>
  <c r="K41" i="3"/>
  <c r="J41" i="3"/>
  <c r="H41" i="3"/>
  <c r="G41" i="3"/>
  <c r="K40" i="3"/>
  <c r="J40" i="3"/>
  <c r="H40" i="3"/>
  <c r="G40" i="3"/>
  <c r="K39" i="3"/>
  <c r="J39" i="3"/>
  <c r="H39" i="3"/>
  <c r="G39" i="3"/>
  <c r="K38" i="3"/>
  <c r="J38" i="3"/>
  <c r="H38" i="3"/>
  <c r="G38" i="3"/>
  <c r="K37" i="3"/>
  <c r="J37" i="3"/>
  <c r="H37" i="3"/>
  <c r="G37" i="3"/>
  <c r="K36" i="3"/>
  <c r="J36" i="3"/>
  <c r="H36" i="3"/>
  <c r="G36" i="3"/>
  <c r="K35" i="3"/>
  <c r="J35" i="3"/>
  <c r="H35" i="3"/>
  <c r="G35" i="3"/>
  <c r="K34" i="3"/>
  <c r="J34" i="3"/>
  <c r="H34" i="3"/>
  <c r="G34" i="3"/>
  <c r="K33" i="3"/>
  <c r="J33" i="3"/>
  <c r="H33" i="3"/>
  <c r="G33" i="3"/>
  <c r="K32" i="3"/>
  <c r="J32" i="3"/>
  <c r="H32" i="3"/>
  <c r="G32" i="3"/>
  <c r="K31" i="3"/>
  <c r="J31" i="3"/>
  <c r="H31" i="3"/>
  <c r="G31" i="3"/>
  <c r="K30" i="3"/>
  <c r="J30" i="3"/>
  <c r="H30" i="3"/>
  <c r="G30" i="3"/>
  <c r="K29" i="3"/>
  <c r="J29" i="3"/>
  <c r="H29" i="3"/>
  <c r="G29" i="3"/>
  <c r="K28" i="3"/>
  <c r="J28" i="3"/>
  <c r="H28" i="3"/>
  <c r="G28" i="3"/>
  <c r="K27" i="3"/>
  <c r="J27" i="3"/>
  <c r="H27" i="3"/>
  <c r="G27" i="3"/>
  <c r="K26" i="3"/>
  <c r="J26" i="3"/>
  <c r="H26" i="3"/>
  <c r="G26" i="3"/>
  <c r="K25" i="3"/>
  <c r="J25" i="3"/>
  <c r="H25" i="3"/>
  <c r="G25" i="3"/>
  <c r="K24" i="3"/>
  <c r="J24" i="3"/>
  <c r="H24" i="3"/>
  <c r="G24" i="3"/>
  <c r="K23" i="3"/>
  <c r="J23" i="3"/>
  <c r="H23" i="3"/>
  <c r="G23" i="3"/>
  <c r="K22" i="3"/>
  <c r="J22" i="3"/>
  <c r="H22" i="3"/>
  <c r="G22" i="3"/>
  <c r="K21" i="3"/>
  <c r="J21" i="3"/>
  <c r="H21" i="3"/>
  <c r="G21" i="3"/>
  <c r="K20" i="3"/>
  <c r="J20" i="3"/>
  <c r="H20" i="3"/>
  <c r="G20" i="3"/>
  <c r="K19" i="3"/>
  <c r="J19" i="3"/>
  <c r="H19" i="3"/>
  <c r="G19" i="3"/>
  <c r="K18" i="3"/>
  <c r="J18" i="3"/>
  <c r="H18" i="3"/>
  <c r="G18" i="3"/>
  <c r="K17" i="3"/>
  <c r="J17" i="3"/>
  <c r="H17" i="3"/>
  <c r="G17" i="3"/>
  <c r="K16" i="3"/>
  <c r="J16" i="3"/>
  <c r="H16" i="3"/>
  <c r="G16" i="3"/>
  <c r="K15" i="3"/>
  <c r="J15" i="3"/>
  <c r="H15" i="3"/>
  <c r="G15" i="3"/>
  <c r="K14" i="3"/>
  <c r="J14" i="3"/>
  <c r="H14" i="3"/>
  <c r="G14" i="3"/>
  <c r="K13" i="3"/>
  <c r="J13" i="3"/>
  <c r="H13" i="3"/>
  <c r="G13" i="3"/>
  <c r="K12" i="3"/>
  <c r="J12" i="3"/>
  <c r="H12" i="3"/>
  <c r="G12" i="3"/>
  <c r="K11" i="3"/>
  <c r="J11" i="3"/>
  <c r="H11" i="3"/>
  <c r="G11" i="3"/>
  <c r="K10" i="3"/>
  <c r="J10" i="3"/>
  <c r="H10" i="3"/>
  <c r="G10" i="3"/>
  <c r="K9" i="3"/>
  <c r="J9" i="3"/>
  <c r="H9" i="3"/>
  <c r="G9" i="3"/>
  <c r="K8" i="3"/>
  <c r="J8" i="3"/>
  <c r="H8" i="3"/>
  <c r="G8" i="3"/>
  <c r="K7" i="3"/>
  <c r="J7" i="3"/>
  <c r="H7" i="3"/>
  <c r="G7" i="3"/>
  <c r="K6" i="3"/>
  <c r="J6" i="3"/>
  <c r="H6" i="3"/>
  <c r="G6" i="3"/>
  <c r="K5" i="3"/>
  <c r="J5" i="3"/>
  <c r="H5" i="3"/>
  <c r="G5" i="3"/>
  <c r="K4" i="3"/>
  <c r="J4" i="3"/>
  <c r="H4" i="3"/>
  <c r="G4" i="3"/>
  <c r="K3" i="3"/>
  <c r="J3" i="3"/>
  <c r="H3" i="3"/>
  <c r="G3" i="3"/>
</calcChain>
</file>

<file path=xl/sharedStrings.xml><?xml version="1.0" encoding="utf-8"?>
<sst xmlns="http://schemas.openxmlformats.org/spreadsheetml/2006/main" count="209" uniqueCount="117">
  <si>
    <t>序号</t>
  </si>
  <si>
    <t>姓名</t>
  </si>
  <si>
    <t>报考单位</t>
  </si>
  <si>
    <t>报考职位</t>
  </si>
  <si>
    <t>准考证号</t>
  </si>
  <si>
    <t>笔试总成绩</t>
  </si>
  <si>
    <t>笔试成绩
百分制</t>
  </si>
  <si>
    <t>笔试成绩
（占40%）</t>
  </si>
  <si>
    <t>面试成绩</t>
  </si>
  <si>
    <t>面试成绩
（占60%）</t>
  </si>
  <si>
    <t>总成绩</t>
  </si>
  <si>
    <t>排名</t>
  </si>
  <si>
    <t>备注</t>
  </si>
  <si>
    <t>严碧丽</t>
  </si>
  <si>
    <t>01贵阳综合保税区党政办公室</t>
  </si>
  <si>
    <t>01</t>
  </si>
  <si>
    <t>9240100101709</t>
  </si>
  <si>
    <t>杨显碧</t>
  </si>
  <si>
    <t>9240100101307</t>
  </si>
  <si>
    <t>熊晓蕊</t>
  </si>
  <si>
    <t>9240100103510</t>
  </si>
  <si>
    <t>肖艳旭</t>
  </si>
  <si>
    <t>02</t>
  </si>
  <si>
    <t>9240100101229</t>
  </si>
  <si>
    <t>马沁</t>
  </si>
  <si>
    <t>9240100103703</t>
  </si>
  <si>
    <t>熊兴敏</t>
  </si>
  <si>
    <t>9240100100803</t>
  </si>
  <si>
    <t>朱浪</t>
  </si>
  <si>
    <t>02贵阳综合保税区纪检监察工委</t>
  </si>
  <si>
    <t>9240100103727</t>
  </si>
  <si>
    <t>腾瑜</t>
  </si>
  <si>
    <t>9240100102130</t>
  </si>
  <si>
    <t>沈玥宏</t>
  </si>
  <si>
    <t>9240100102213</t>
  </si>
  <si>
    <t>张雯雯</t>
  </si>
  <si>
    <t>04贵阳综合保税区产业发展局</t>
  </si>
  <si>
    <t>9240100104008</t>
  </si>
  <si>
    <t>肖予</t>
  </si>
  <si>
    <t>9240100102929</t>
  </si>
  <si>
    <t>付呈雪</t>
  </si>
  <si>
    <t>9240100102528</t>
  </si>
  <si>
    <t>李华林</t>
  </si>
  <si>
    <t>9240100102526</t>
  </si>
  <si>
    <t>向正铃</t>
  </si>
  <si>
    <t>9240100101604</t>
  </si>
  <si>
    <t>安波</t>
  </si>
  <si>
    <t>9240100101528</t>
  </si>
  <si>
    <t>段小丽</t>
  </si>
  <si>
    <t>05贵阳综合保税区投资促进局</t>
  </si>
  <si>
    <t>9240100101012</t>
  </si>
  <si>
    <t>谢婧</t>
  </si>
  <si>
    <t>9240100103930</t>
  </si>
  <si>
    <t>卢燕立</t>
  </si>
  <si>
    <t>9240100100514</t>
  </si>
  <si>
    <t>王熠</t>
  </si>
  <si>
    <t>06贵阳综合保税区商务局</t>
  </si>
  <si>
    <t>9240100103929</t>
  </si>
  <si>
    <t>张绪梅</t>
  </si>
  <si>
    <t>9240100102818</t>
  </si>
  <si>
    <t>周韵怡</t>
  </si>
  <si>
    <t>9240100103904</t>
  </si>
  <si>
    <t>杨涛</t>
  </si>
  <si>
    <t>9240100103629</t>
  </si>
  <si>
    <t>刘义萍</t>
  </si>
  <si>
    <t>9240100103709</t>
  </si>
  <si>
    <t>刘维</t>
  </si>
  <si>
    <t>9240100100703</t>
  </si>
  <si>
    <t>吴桂红</t>
  </si>
  <si>
    <t>07贵阳综合保税区财政金融局</t>
  </si>
  <si>
    <t>9240100103724</t>
  </si>
  <si>
    <t>熊青青</t>
  </si>
  <si>
    <t>9240100100114</t>
  </si>
  <si>
    <t>王梅</t>
  </si>
  <si>
    <t>9240100102910</t>
  </si>
  <si>
    <t>韦冰倩</t>
  </si>
  <si>
    <t>08贵阳综合保税区开发建设局</t>
  </si>
  <si>
    <t>9240100103625</t>
  </si>
  <si>
    <t>贺霄璇</t>
  </si>
  <si>
    <t>9240100101826</t>
  </si>
  <si>
    <t>林霞</t>
  </si>
  <si>
    <t>9240100100423</t>
  </si>
  <si>
    <t>邱高鹍</t>
  </si>
  <si>
    <t>9240100101622</t>
  </si>
  <si>
    <t>陈杰</t>
  </si>
  <si>
    <t>9240100102516</t>
  </si>
  <si>
    <t>熊国鑫</t>
  </si>
  <si>
    <t>9240100103613</t>
  </si>
  <si>
    <t>陈先春</t>
  </si>
  <si>
    <t>09贵阳综合保税区应急管理局</t>
  </si>
  <si>
    <t>9240100100908</t>
  </si>
  <si>
    <t>敖国艳</t>
  </si>
  <si>
    <t>9240100102402</t>
  </si>
  <si>
    <t>杨通艺</t>
  </si>
  <si>
    <t>9240100101509</t>
  </si>
  <si>
    <t>陈艳雪</t>
  </si>
  <si>
    <t>9240100101324</t>
  </si>
  <si>
    <t>吴宇城</t>
  </si>
  <si>
    <t>9240100100622</t>
  </si>
  <si>
    <t>王静</t>
  </si>
  <si>
    <t>9240100102522</t>
  </si>
  <si>
    <t>吴笛</t>
  </si>
  <si>
    <t>10贵阳综合保税区政务服务中心</t>
  </si>
  <si>
    <t>9240100101027</t>
  </si>
  <si>
    <t>罗妍</t>
  </si>
  <si>
    <t>9240100101621</t>
  </si>
  <si>
    <t>余妍</t>
  </si>
  <si>
    <t>9240100102326</t>
  </si>
  <si>
    <t>龙琳</t>
  </si>
  <si>
    <t>12贵阳综合保税区应急管理服务保障中心</t>
  </si>
  <si>
    <t>9240100103429</t>
  </si>
  <si>
    <t>张龙雄</t>
  </si>
  <si>
    <t>9240100101803</t>
  </si>
  <si>
    <t>赵洪雨</t>
  </si>
  <si>
    <t>9240100101310</t>
  </si>
  <si>
    <t>进入体检环节</t>
  </si>
  <si>
    <t>2022年公开招聘开发区派遣制工作人员笔试成绩、面试成绩、总成绩名册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</si>
</sst>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2" xfId="0" quotePrefix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106" zoomScaleNormal="106" workbookViewId="0">
      <pane ySplit="2" topLeftCell="A3" activePane="bottomLeft" state="frozen"/>
      <selection pane="bottomLeft" activeCell="N5" sqref="N5"/>
    </sheetView>
  </sheetViews>
  <sheetFormatPr defaultColWidth="8.75" defaultRowHeight="13.5" x14ac:dyDescent="0.15"/>
  <cols>
    <col min="1" max="1" width="6.5" customWidth="1"/>
    <col min="3" max="3" width="36.75" customWidth="1"/>
    <col min="4" max="4" width="15.25" customWidth="1"/>
    <col min="5" max="5" width="15" customWidth="1"/>
    <col min="6" max="11" width="12.625" customWidth="1"/>
    <col min="12" max="12" width="17.75" customWidth="1"/>
    <col min="13" max="13" width="17" style="3" customWidth="1"/>
    <col min="14" max="14" width="15" customWidth="1"/>
  </cols>
  <sheetData>
    <row r="1" spans="1:18" ht="33" customHeight="1" x14ac:dyDescent="0.15">
      <c r="A1" s="10" t="s">
        <v>116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8" s="1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4" t="s">
        <v>12</v>
      </c>
    </row>
    <row r="3" spans="1:18" s="2" customFormat="1" ht="30" customHeight="1" x14ac:dyDescent="0.15">
      <c r="A3" s="6">
        <v>1</v>
      </c>
      <c r="B3" s="6" t="s">
        <v>17</v>
      </c>
      <c r="C3" s="6" t="s">
        <v>14</v>
      </c>
      <c r="D3" s="6" t="s">
        <v>15</v>
      </c>
      <c r="E3" s="6" t="s">
        <v>18</v>
      </c>
      <c r="F3" s="7">
        <v>110.61</v>
      </c>
      <c r="G3" s="7">
        <f t="shared" ref="G3:G47" si="0">ROUND(F3/1.5,2)</f>
        <v>73.739999999999995</v>
      </c>
      <c r="H3" s="6">
        <f t="shared" ref="H3:H47" si="1">ROUND(G3*40%,2)</f>
        <v>29.5</v>
      </c>
      <c r="I3" s="6">
        <v>80.67</v>
      </c>
      <c r="J3" s="6">
        <f t="shared" ref="J3:J47" si="2">ROUND(I3*60%,2)</f>
        <v>48.4</v>
      </c>
      <c r="K3" s="6">
        <f t="shared" ref="K3:K47" si="3">H3+J3</f>
        <v>77.900000000000006</v>
      </c>
      <c r="L3" s="6">
        <v>1</v>
      </c>
      <c r="M3" s="6" t="s">
        <v>115</v>
      </c>
      <c r="Q3" s="8"/>
      <c r="R3" s="8"/>
    </row>
    <row r="4" spans="1:18" s="2" customFormat="1" ht="30" customHeight="1" x14ac:dyDescent="0.15">
      <c r="A4" s="6">
        <v>2</v>
      </c>
      <c r="B4" s="6" t="s">
        <v>13</v>
      </c>
      <c r="C4" s="6" t="s">
        <v>14</v>
      </c>
      <c r="D4" s="6" t="s">
        <v>15</v>
      </c>
      <c r="E4" s="9" t="s">
        <v>16</v>
      </c>
      <c r="F4" s="7">
        <v>115.19</v>
      </c>
      <c r="G4" s="7">
        <f t="shared" si="0"/>
        <v>76.790000000000006</v>
      </c>
      <c r="H4" s="6">
        <f t="shared" si="1"/>
        <v>30.72</v>
      </c>
      <c r="I4" s="6">
        <v>76</v>
      </c>
      <c r="J4" s="6">
        <f t="shared" si="2"/>
        <v>45.6</v>
      </c>
      <c r="K4" s="6">
        <f t="shared" si="3"/>
        <v>76.319999999999993</v>
      </c>
      <c r="L4" s="6">
        <v>2</v>
      </c>
      <c r="M4" s="6"/>
      <c r="Q4" s="8"/>
      <c r="R4" s="8"/>
    </row>
    <row r="5" spans="1:18" s="2" customFormat="1" ht="30" customHeight="1" x14ac:dyDescent="0.15">
      <c r="A5" s="6">
        <v>3</v>
      </c>
      <c r="B5" s="6" t="s">
        <v>19</v>
      </c>
      <c r="C5" s="6" t="s">
        <v>14</v>
      </c>
      <c r="D5" s="6" t="s">
        <v>15</v>
      </c>
      <c r="E5" s="6" t="s">
        <v>20</v>
      </c>
      <c r="F5" s="7">
        <v>108.97</v>
      </c>
      <c r="G5" s="7">
        <f t="shared" si="0"/>
        <v>72.650000000000006</v>
      </c>
      <c r="H5" s="6">
        <f t="shared" si="1"/>
        <v>29.06</v>
      </c>
      <c r="I5" s="6">
        <v>69.67</v>
      </c>
      <c r="J5" s="6">
        <f t="shared" si="2"/>
        <v>41.8</v>
      </c>
      <c r="K5" s="6">
        <f t="shared" si="3"/>
        <v>70.86</v>
      </c>
      <c r="L5" s="6">
        <v>3</v>
      </c>
      <c r="M5" s="6"/>
      <c r="Q5" s="8"/>
      <c r="R5" s="8"/>
    </row>
    <row r="6" spans="1:18" s="2" customFormat="1" ht="30" customHeight="1" x14ac:dyDescent="0.15">
      <c r="A6" s="6">
        <v>4</v>
      </c>
      <c r="B6" s="6" t="s">
        <v>24</v>
      </c>
      <c r="C6" s="6" t="s">
        <v>14</v>
      </c>
      <c r="D6" s="6" t="s">
        <v>22</v>
      </c>
      <c r="E6" s="6" t="s">
        <v>25</v>
      </c>
      <c r="F6" s="7">
        <v>108.35</v>
      </c>
      <c r="G6" s="7">
        <f t="shared" si="0"/>
        <v>72.23</v>
      </c>
      <c r="H6" s="6">
        <f t="shared" si="1"/>
        <v>28.89</v>
      </c>
      <c r="I6" s="6">
        <v>82.67</v>
      </c>
      <c r="J6" s="6">
        <f t="shared" si="2"/>
        <v>49.6</v>
      </c>
      <c r="K6" s="6">
        <f t="shared" si="3"/>
        <v>78.489999999999995</v>
      </c>
      <c r="L6" s="6">
        <v>1</v>
      </c>
      <c r="M6" s="6" t="s">
        <v>115</v>
      </c>
      <c r="Q6" s="8"/>
      <c r="R6" s="8"/>
    </row>
    <row r="7" spans="1:18" s="2" customFormat="1" ht="30" customHeight="1" x14ac:dyDescent="0.15">
      <c r="A7" s="6">
        <v>5</v>
      </c>
      <c r="B7" s="6" t="s">
        <v>26</v>
      </c>
      <c r="C7" s="6" t="s">
        <v>14</v>
      </c>
      <c r="D7" s="6" t="s">
        <v>22</v>
      </c>
      <c r="E7" s="6" t="s">
        <v>27</v>
      </c>
      <c r="F7" s="7">
        <v>106.54</v>
      </c>
      <c r="G7" s="7">
        <f t="shared" si="0"/>
        <v>71.03</v>
      </c>
      <c r="H7" s="6">
        <f t="shared" si="1"/>
        <v>28.41</v>
      </c>
      <c r="I7" s="6">
        <v>74.33</v>
      </c>
      <c r="J7" s="6">
        <f t="shared" si="2"/>
        <v>44.6</v>
      </c>
      <c r="K7" s="6">
        <f t="shared" si="3"/>
        <v>73.010000000000005</v>
      </c>
      <c r="L7" s="6">
        <v>2</v>
      </c>
      <c r="M7" s="6"/>
      <c r="Q7" s="8"/>
      <c r="R7" s="8"/>
    </row>
    <row r="8" spans="1:18" s="2" customFormat="1" ht="30" customHeight="1" x14ac:dyDescent="0.15">
      <c r="A8" s="6">
        <v>6</v>
      </c>
      <c r="B8" s="6" t="s">
        <v>21</v>
      </c>
      <c r="C8" s="6" t="s">
        <v>14</v>
      </c>
      <c r="D8" s="6" t="s">
        <v>22</v>
      </c>
      <c r="E8" s="9" t="s">
        <v>23</v>
      </c>
      <c r="F8" s="7">
        <v>110.69</v>
      </c>
      <c r="G8" s="7">
        <f t="shared" si="0"/>
        <v>73.790000000000006</v>
      </c>
      <c r="H8" s="6">
        <f t="shared" si="1"/>
        <v>29.52</v>
      </c>
      <c r="I8" s="6">
        <v>70.67</v>
      </c>
      <c r="J8" s="6">
        <f t="shared" si="2"/>
        <v>42.4</v>
      </c>
      <c r="K8" s="6">
        <f t="shared" si="3"/>
        <v>71.92</v>
      </c>
      <c r="L8" s="6">
        <v>3</v>
      </c>
      <c r="M8" s="6"/>
      <c r="Q8" s="8"/>
      <c r="R8" s="8"/>
    </row>
    <row r="9" spans="1:18" s="2" customFormat="1" ht="30" customHeight="1" x14ac:dyDescent="0.15">
      <c r="A9" s="6">
        <v>7</v>
      </c>
      <c r="B9" s="6" t="s">
        <v>33</v>
      </c>
      <c r="C9" s="6" t="s">
        <v>29</v>
      </c>
      <c r="D9" s="6" t="s">
        <v>15</v>
      </c>
      <c r="E9" s="6" t="s">
        <v>34</v>
      </c>
      <c r="F9" s="7">
        <v>110</v>
      </c>
      <c r="G9" s="7">
        <f t="shared" si="0"/>
        <v>73.33</v>
      </c>
      <c r="H9" s="6">
        <f t="shared" si="1"/>
        <v>29.33</v>
      </c>
      <c r="I9" s="6">
        <v>78.33</v>
      </c>
      <c r="J9" s="6">
        <f t="shared" si="2"/>
        <v>47</v>
      </c>
      <c r="K9" s="6">
        <f t="shared" si="3"/>
        <v>76.33</v>
      </c>
      <c r="L9" s="6">
        <v>1</v>
      </c>
      <c r="M9" s="6" t="s">
        <v>115</v>
      </c>
      <c r="Q9" s="8"/>
      <c r="R9" s="8"/>
    </row>
    <row r="10" spans="1:18" s="2" customFormat="1" ht="30" customHeight="1" x14ac:dyDescent="0.15">
      <c r="A10" s="6">
        <v>8</v>
      </c>
      <c r="B10" s="6" t="s">
        <v>28</v>
      </c>
      <c r="C10" s="6" t="s">
        <v>29</v>
      </c>
      <c r="D10" s="6" t="s">
        <v>15</v>
      </c>
      <c r="E10" s="9" t="s">
        <v>30</v>
      </c>
      <c r="F10" s="7">
        <v>112.51</v>
      </c>
      <c r="G10" s="7">
        <f t="shared" si="0"/>
        <v>75.010000000000005</v>
      </c>
      <c r="H10" s="6">
        <f t="shared" si="1"/>
        <v>30</v>
      </c>
      <c r="I10" s="6">
        <v>75.33</v>
      </c>
      <c r="J10" s="6">
        <f t="shared" si="2"/>
        <v>45.2</v>
      </c>
      <c r="K10" s="6">
        <f t="shared" si="3"/>
        <v>75.2</v>
      </c>
      <c r="L10" s="6">
        <v>2</v>
      </c>
      <c r="M10" s="6"/>
      <c r="Q10" s="8"/>
      <c r="R10" s="8"/>
    </row>
    <row r="11" spans="1:18" s="2" customFormat="1" ht="30" customHeight="1" x14ac:dyDescent="0.15">
      <c r="A11" s="6">
        <v>9</v>
      </c>
      <c r="B11" s="6" t="s">
        <v>31</v>
      </c>
      <c r="C11" s="6" t="s">
        <v>29</v>
      </c>
      <c r="D11" s="6" t="s">
        <v>15</v>
      </c>
      <c r="E11" s="6" t="s">
        <v>32</v>
      </c>
      <c r="F11" s="7">
        <v>110.06</v>
      </c>
      <c r="G11" s="7">
        <f t="shared" si="0"/>
        <v>73.37</v>
      </c>
      <c r="H11" s="6">
        <f t="shared" si="1"/>
        <v>29.35</v>
      </c>
      <c r="I11" s="6">
        <v>75.67</v>
      </c>
      <c r="J11" s="6">
        <f t="shared" si="2"/>
        <v>45.4</v>
      </c>
      <c r="K11" s="6">
        <f t="shared" si="3"/>
        <v>74.75</v>
      </c>
      <c r="L11" s="6">
        <v>3</v>
      </c>
      <c r="M11" s="6"/>
      <c r="Q11" s="8"/>
      <c r="R11" s="8"/>
    </row>
    <row r="12" spans="1:18" s="2" customFormat="1" ht="30" customHeight="1" x14ac:dyDescent="0.15">
      <c r="A12" s="6">
        <v>10</v>
      </c>
      <c r="B12" s="6" t="s">
        <v>35</v>
      </c>
      <c r="C12" s="6" t="s">
        <v>36</v>
      </c>
      <c r="D12" s="6" t="s">
        <v>15</v>
      </c>
      <c r="E12" s="9" t="s">
        <v>37</v>
      </c>
      <c r="F12" s="7">
        <v>119.42</v>
      </c>
      <c r="G12" s="7">
        <f t="shared" si="0"/>
        <v>79.61</v>
      </c>
      <c r="H12" s="6">
        <f t="shared" si="1"/>
        <v>31.84</v>
      </c>
      <c r="I12" s="6">
        <v>82</v>
      </c>
      <c r="J12" s="6">
        <f t="shared" si="2"/>
        <v>49.2</v>
      </c>
      <c r="K12" s="6">
        <f t="shared" si="3"/>
        <v>81.040000000000006</v>
      </c>
      <c r="L12" s="6">
        <v>1</v>
      </c>
      <c r="M12" s="6" t="s">
        <v>115</v>
      </c>
      <c r="Q12" s="8"/>
      <c r="R12" s="8"/>
    </row>
    <row r="13" spans="1:18" s="2" customFormat="1" ht="30" customHeight="1" x14ac:dyDescent="0.15">
      <c r="A13" s="6">
        <v>11</v>
      </c>
      <c r="B13" s="6" t="s">
        <v>38</v>
      </c>
      <c r="C13" s="6" t="s">
        <v>36</v>
      </c>
      <c r="D13" s="6" t="s">
        <v>15</v>
      </c>
      <c r="E13" s="6" t="s">
        <v>39</v>
      </c>
      <c r="F13" s="7">
        <v>117.3</v>
      </c>
      <c r="G13" s="7">
        <f t="shared" si="0"/>
        <v>78.2</v>
      </c>
      <c r="H13" s="6">
        <f t="shared" si="1"/>
        <v>31.28</v>
      </c>
      <c r="I13" s="6">
        <v>82.67</v>
      </c>
      <c r="J13" s="6">
        <f t="shared" si="2"/>
        <v>49.6</v>
      </c>
      <c r="K13" s="6">
        <f t="shared" si="3"/>
        <v>80.88</v>
      </c>
      <c r="L13" s="6">
        <v>2</v>
      </c>
      <c r="M13" s="6"/>
      <c r="Q13" s="8"/>
      <c r="R13" s="8"/>
    </row>
    <row r="14" spans="1:18" s="2" customFormat="1" ht="30" customHeight="1" x14ac:dyDescent="0.15">
      <c r="A14" s="6">
        <v>12</v>
      </c>
      <c r="B14" s="6" t="s">
        <v>40</v>
      </c>
      <c r="C14" s="6" t="s">
        <v>36</v>
      </c>
      <c r="D14" s="6" t="s">
        <v>15</v>
      </c>
      <c r="E14" s="6" t="s">
        <v>41</v>
      </c>
      <c r="F14" s="7">
        <v>114.75</v>
      </c>
      <c r="G14" s="7">
        <f t="shared" si="0"/>
        <v>76.5</v>
      </c>
      <c r="H14" s="6">
        <f t="shared" si="1"/>
        <v>30.6</v>
      </c>
      <c r="I14" s="6">
        <v>82.33</v>
      </c>
      <c r="J14" s="6">
        <f t="shared" si="2"/>
        <v>49.4</v>
      </c>
      <c r="K14" s="6">
        <f t="shared" si="3"/>
        <v>80</v>
      </c>
      <c r="L14" s="6">
        <v>3</v>
      </c>
      <c r="M14" s="6"/>
      <c r="Q14" s="8"/>
      <c r="R14" s="8"/>
    </row>
    <row r="15" spans="1:18" s="2" customFormat="1" ht="30" customHeight="1" x14ac:dyDescent="0.15">
      <c r="A15" s="6">
        <v>13</v>
      </c>
      <c r="B15" s="6" t="s">
        <v>42</v>
      </c>
      <c r="C15" s="6" t="s">
        <v>36</v>
      </c>
      <c r="D15" s="6" t="s">
        <v>22</v>
      </c>
      <c r="E15" s="6" t="s">
        <v>43</v>
      </c>
      <c r="F15" s="7">
        <v>117.13</v>
      </c>
      <c r="G15" s="7">
        <f t="shared" si="0"/>
        <v>78.09</v>
      </c>
      <c r="H15" s="6">
        <f t="shared" si="1"/>
        <v>31.24</v>
      </c>
      <c r="I15" s="6">
        <v>80</v>
      </c>
      <c r="J15" s="6">
        <f t="shared" si="2"/>
        <v>48</v>
      </c>
      <c r="K15" s="6">
        <f t="shared" si="3"/>
        <v>79.239999999999995</v>
      </c>
      <c r="L15" s="6">
        <v>1</v>
      </c>
      <c r="M15" s="6" t="s">
        <v>115</v>
      </c>
      <c r="Q15" s="8"/>
      <c r="R15" s="8"/>
    </row>
    <row r="16" spans="1:18" s="2" customFormat="1" ht="30" customHeight="1" x14ac:dyDescent="0.15">
      <c r="A16" s="6">
        <v>14</v>
      </c>
      <c r="B16" s="6" t="s">
        <v>46</v>
      </c>
      <c r="C16" s="6" t="s">
        <v>36</v>
      </c>
      <c r="D16" s="6" t="s">
        <v>22</v>
      </c>
      <c r="E16" s="6" t="s">
        <v>47</v>
      </c>
      <c r="F16" s="7">
        <v>116.36</v>
      </c>
      <c r="G16" s="7">
        <f t="shared" si="0"/>
        <v>77.569999999999993</v>
      </c>
      <c r="H16" s="6">
        <f t="shared" si="1"/>
        <v>31.03</v>
      </c>
      <c r="I16" s="6">
        <v>79.67</v>
      </c>
      <c r="J16" s="6">
        <f t="shared" si="2"/>
        <v>47.8</v>
      </c>
      <c r="K16" s="6">
        <f t="shared" si="3"/>
        <v>78.83</v>
      </c>
      <c r="L16" s="6">
        <v>2</v>
      </c>
      <c r="M16" s="6"/>
      <c r="Q16" s="8"/>
      <c r="R16" s="8"/>
    </row>
    <row r="17" spans="1:18" s="2" customFormat="1" ht="30" customHeight="1" x14ac:dyDescent="0.15">
      <c r="A17" s="6">
        <v>15</v>
      </c>
      <c r="B17" s="6" t="s">
        <v>44</v>
      </c>
      <c r="C17" s="6" t="s">
        <v>36</v>
      </c>
      <c r="D17" s="6" t="s">
        <v>22</v>
      </c>
      <c r="E17" s="6" t="s">
        <v>45</v>
      </c>
      <c r="F17" s="7">
        <v>116.5</v>
      </c>
      <c r="G17" s="7">
        <f t="shared" si="0"/>
        <v>77.67</v>
      </c>
      <c r="H17" s="6">
        <f t="shared" si="1"/>
        <v>31.07</v>
      </c>
      <c r="I17" s="6">
        <v>75</v>
      </c>
      <c r="J17" s="6">
        <f t="shared" si="2"/>
        <v>45</v>
      </c>
      <c r="K17" s="6">
        <f t="shared" si="3"/>
        <v>76.069999999999993</v>
      </c>
      <c r="L17" s="6">
        <v>3</v>
      </c>
      <c r="M17" s="6"/>
      <c r="Q17" s="8"/>
      <c r="R17" s="8"/>
    </row>
    <row r="18" spans="1:18" s="2" customFormat="1" ht="30" customHeight="1" x14ac:dyDescent="0.15">
      <c r="A18" s="6">
        <v>16</v>
      </c>
      <c r="B18" s="6" t="s">
        <v>51</v>
      </c>
      <c r="C18" s="6" t="s">
        <v>49</v>
      </c>
      <c r="D18" s="6" t="s">
        <v>15</v>
      </c>
      <c r="E18" s="6" t="s">
        <v>52</v>
      </c>
      <c r="F18" s="7">
        <v>116.74</v>
      </c>
      <c r="G18" s="7">
        <f t="shared" si="0"/>
        <v>77.83</v>
      </c>
      <c r="H18" s="6">
        <f t="shared" si="1"/>
        <v>31.13</v>
      </c>
      <c r="I18" s="6">
        <v>83.67</v>
      </c>
      <c r="J18" s="6">
        <f t="shared" si="2"/>
        <v>50.2</v>
      </c>
      <c r="K18" s="6">
        <f t="shared" si="3"/>
        <v>81.33</v>
      </c>
      <c r="L18" s="6">
        <v>1</v>
      </c>
      <c r="M18" s="6" t="s">
        <v>115</v>
      </c>
      <c r="Q18" s="8"/>
      <c r="R18" s="8"/>
    </row>
    <row r="19" spans="1:18" s="2" customFormat="1" ht="30" customHeight="1" x14ac:dyDescent="0.15">
      <c r="A19" s="6">
        <v>17</v>
      </c>
      <c r="B19" s="6" t="s">
        <v>48</v>
      </c>
      <c r="C19" s="6" t="s">
        <v>49</v>
      </c>
      <c r="D19" s="6" t="s">
        <v>15</v>
      </c>
      <c r="E19" s="6" t="s">
        <v>50</v>
      </c>
      <c r="F19" s="7">
        <v>122.46</v>
      </c>
      <c r="G19" s="7">
        <f t="shared" si="0"/>
        <v>81.64</v>
      </c>
      <c r="H19" s="6">
        <f t="shared" si="1"/>
        <v>32.659999999999997</v>
      </c>
      <c r="I19" s="6">
        <v>79.33</v>
      </c>
      <c r="J19" s="6">
        <f t="shared" si="2"/>
        <v>47.6</v>
      </c>
      <c r="K19" s="6">
        <f t="shared" si="3"/>
        <v>80.260000000000005</v>
      </c>
      <c r="L19" s="6">
        <v>2</v>
      </c>
      <c r="M19" s="6"/>
      <c r="Q19" s="8"/>
      <c r="R19" s="8"/>
    </row>
    <row r="20" spans="1:18" s="2" customFormat="1" ht="30" customHeight="1" x14ac:dyDescent="0.15">
      <c r="A20" s="6">
        <v>18</v>
      </c>
      <c r="B20" s="6" t="s">
        <v>53</v>
      </c>
      <c r="C20" s="6" t="s">
        <v>49</v>
      </c>
      <c r="D20" s="6" t="s">
        <v>15</v>
      </c>
      <c r="E20" s="6" t="s">
        <v>54</v>
      </c>
      <c r="F20" s="7">
        <v>115.48</v>
      </c>
      <c r="G20" s="7">
        <f t="shared" si="0"/>
        <v>76.989999999999995</v>
      </c>
      <c r="H20" s="6">
        <f t="shared" si="1"/>
        <v>30.8</v>
      </c>
      <c r="I20" s="6">
        <v>0</v>
      </c>
      <c r="J20" s="6">
        <f t="shared" si="2"/>
        <v>0</v>
      </c>
      <c r="K20" s="6">
        <f t="shared" si="3"/>
        <v>30.8</v>
      </c>
      <c r="L20" s="6">
        <v>3</v>
      </c>
      <c r="M20" s="6"/>
      <c r="Q20" s="8"/>
      <c r="R20" s="8"/>
    </row>
    <row r="21" spans="1:18" s="2" customFormat="1" ht="30" customHeight="1" x14ac:dyDescent="0.15">
      <c r="A21" s="6">
        <v>19</v>
      </c>
      <c r="B21" s="6" t="s">
        <v>58</v>
      </c>
      <c r="C21" s="6" t="s">
        <v>56</v>
      </c>
      <c r="D21" s="6" t="s">
        <v>15</v>
      </c>
      <c r="E21" s="6" t="s">
        <v>59</v>
      </c>
      <c r="F21" s="7">
        <v>113.19</v>
      </c>
      <c r="G21" s="7">
        <f t="shared" si="0"/>
        <v>75.459999999999994</v>
      </c>
      <c r="H21" s="6">
        <f t="shared" si="1"/>
        <v>30.18</v>
      </c>
      <c r="I21" s="6">
        <v>84.33</v>
      </c>
      <c r="J21" s="6">
        <f t="shared" si="2"/>
        <v>50.6</v>
      </c>
      <c r="K21" s="6">
        <f t="shared" si="3"/>
        <v>80.78</v>
      </c>
      <c r="L21" s="6">
        <v>1</v>
      </c>
      <c r="M21" s="6" t="s">
        <v>115</v>
      </c>
      <c r="Q21" s="8"/>
      <c r="R21" s="8"/>
    </row>
    <row r="22" spans="1:18" s="2" customFormat="1" ht="30" customHeight="1" x14ac:dyDescent="0.15">
      <c r="A22" s="6">
        <v>20</v>
      </c>
      <c r="B22" s="6" t="s">
        <v>55</v>
      </c>
      <c r="C22" s="6" t="s">
        <v>56</v>
      </c>
      <c r="D22" s="6" t="s">
        <v>15</v>
      </c>
      <c r="E22" s="6" t="s">
        <v>57</v>
      </c>
      <c r="F22" s="7">
        <v>113.86</v>
      </c>
      <c r="G22" s="7">
        <f t="shared" si="0"/>
        <v>75.91</v>
      </c>
      <c r="H22" s="6">
        <f t="shared" si="1"/>
        <v>30.36</v>
      </c>
      <c r="I22" s="6">
        <v>80.67</v>
      </c>
      <c r="J22" s="6">
        <f t="shared" si="2"/>
        <v>48.4</v>
      </c>
      <c r="K22" s="6">
        <f t="shared" si="3"/>
        <v>78.760000000000005</v>
      </c>
      <c r="L22" s="6">
        <v>2</v>
      </c>
      <c r="M22" s="6"/>
      <c r="Q22" s="8"/>
      <c r="R22" s="8"/>
    </row>
    <row r="23" spans="1:18" s="2" customFormat="1" ht="30" customHeight="1" x14ac:dyDescent="0.15">
      <c r="A23" s="6">
        <v>21</v>
      </c>
      <c r="B23" s="6" t="s">
        <v>60</v>
      </c>
      <c r="C23" s="6" t="s">
        <v>56</v>
      </c>
      <c r="D23" s="6" t="s">
        <v>15</v>
      </c>
      <c r="E23" s="9" t="s">
        <v>61</v>
      </c>
      <c r="F23" s="7">
        <v>112.99</v>
      </c>
      <c r="G23" s="7">
        <f t="shared" si="0"/>
        <v>75.33</v>
      </c>
      <c r="H23" s="6">
        <f t="shared" si="1"/>
        <v>30.13</v>
      </c>
      <c r="I23" s="6">
        <v>75.67</v>
      </c>
      <c r="J23" s="6">
        <f t="shared" si="2"/>
        <v>45.4</v>
      </c>
      <c r="K23" s="6">
        <f t="shared" si="3"/>
        <v>75.53</v>
      </c>
      <c r="L23" s="6">
        <v>3</v>
      </c>
      <c r="M23" s="6"/>
      <c r="Q23" s="8"/>
      <c r="R23" s="8"/>
    </row>
    <row r="24" spans="1:18" s="2" customFormat="1" ht="30" customHeight="1" x14ac:dyDescent="0.15">
      <c r="A24" s="6">
        <v>22</v>
      </c>
      <c r="B24" s="6" t="s">
        <v>62</v>
      </c>
      <c r="C24" s="6" t="s">
        <v>56</v>
      </c>
      <c r="D24" s="6" t="s">
        <v>22</v>
      </c>
      <c r="E24" s="6" t="s">
        <v>63</v>
      </c>
      <c r="F24" s="7">
        <v>112.14</v>
      </c>
      <c r="G24" s="7">
        <f t="shared" si="0"/>
        <v>74.760000000000005</v>
      </c>
      <c r="H24" s="6">
        <f t="shared" si="1"/>
        <v>29.9</v>
      </c>
      <c r="I24" s="6">
        <v>83.67</v>
      </c>
      <c r="J24" s="6">
        <f t="shared" si="2"/>
        <v>50.2</v>
      </c>
      <c r="K24" s="6">
        <f t="shared" si="3"/>
        <v>80.099999999999994</v>
      </c>
      <c r="L24" s="6">
        <v>1</v>
      </c>
      <c r="M24" s="6" t="s">
        <v>115</v>
      </c>
      <c r="Q24" s="8"/>
      <c r="R24" s="8"/>
    </row>
    <row r="25" spans="1:18" s="2" customFormat="1" ht="30" customHeight="1" x14ac:dyDescent="0.15">
      <c r="A25" s="6">
        <v>23</v>
      </c>
      <c r="B25" s="6" t="s">
        <v>64</v>
      </c>
      <c r="C25" s="6" t="s">
        <v>56</v>
      </c>
      <c r="D25" s="6" t="s">
        <v>22</v>
      </c>
      <c r="E25" s="6" t="s">
        <v>65</v>
      </c>
      <c r="F25" s="7">
        <v>111.7</v>
      </c>
      <c r="G25" s="7">
        <f t="shared" si="0"/>
        <v>74.47</v>
      </c>
      <c r="H25" s="6">
        <f t="shared" si="1"/>
        <v>29.79</v>
      </c>
      <c r="I25" s="6">
        <v>80.67</v>
      </c>
      <c r="J25" s="6">
        <f t="shared" si="2"/>
        <v>48.4</v>
      </c>
      <c r="K25" s="6">
        <f t="shared" si="3"/>
        <v>78.19</v>
      </c>
      <c r="L25" s="6">
        <v>2</v>
      </c>
      <c r="M25" s="6"/>
      <c r="Q25" s="8"/>
      <c r="R25" s="8"/>
    </row>
    <row r="26" spans="1:18" s="2" customFormat="1" ht="30" customHeight="1" x14ac:dyDescent="0.15">
      <c r="A26" s="6">
        <v>24</v>
      </c>
      <c r="B26" s="6" t="s">
        <v>66</v>
      </c>
      <c r="C26" s="6" t="s">
        <v>56</v>
      </c>
      <c r="D26" s="6" t="s">
        <v>22</v>
      </c>
      <c r="E26" s="6" t="s">
        <v>67</v>
      </c>
      <c r="F26" s="7">
        <v>111.55</v>
      </c>
      <c r="G26" s="7">
        <f t="shared" si="0"/>
        <v>74.37</v>
      </c>
      <c r="H26" s="6">
        <f t="shared" si="1"/>
        <v>29.75</v>
      </c>
      <c r="I26" s="6">
        <v>0</v>
      </c>
      <c r="J26" s="6">
        <f t="shared" si="2"/>
        <v>0</v>
      </c>
      <c r="K26" s="6">
        <f t="shared" si="3"/>
        <v>29.75</v>
      </c>
      <c r="L26" s="6">
        <v>3</v>
      </c>
      <c r="M26" s="6"/>
      <c r="Q26" s="8"/>
      <c r="R26" s="8"/>
    </row>
    <row r="27" spans="1:18" s="2" customFormat="1" ht="30" customHeight="1" x14ac:dyDescent="0.15">
      <c r="A27" s="6">
        <v>25</v>
      </c>
      <c r="B27" s="6" t="s">
        <v>71</v>
      </c>
      <c r="C27" s="6" t="s">
        <v>69</v>
      </c>
      <c r="D27" s="6" t="s">
        <v>15</v>
      </c>
      <c r="E27" s="6" t="s">
        <v>72</v>
      </c>
      <c r="F27" s="7">
        <v>111.15</v>
      </c>
      <c r="G27" s="7">
        <f t="shared" si="0"/>
        <v>74.099999999999994</v>
      </c>
      <c r="H27" s="6">
        <f t="shared" si="1"/>
        <v>29.64</v>
      </c>
      <c r="I27" s="6">
        <v>79.67</v>
      </c>
      <c r="J27" s="6">
        <f t="shared" si="2"/>
        <v>47.8</v>
      </c>
      <c r="K27" s="6">
        <f t="shared" si="3"/>
        <v>77.44</v>
      </c>
      <c r="L27" s="6">
        <v>1</v>
      </c>
      <c r="M27" s="6" t="s">
        <v>115</v>
      </c>
      <c r="Q27" s="8"/>
      <c r="R27" s="8"/>
    </row>
    <row r="28" spans="1:18" s="2" customFormat="1" ht="30" customHeight="1" x14ac:dyDescent="0.15">
      <c r="A28" s="6">
        <v>26</v>
      </c>
      <c r="B28" s="6" t="s">
        <v>68</v>
      </c>
      <c r="C28" s="6" t="s">
        <v>69</v>
      </c>
      <c r="D28" s="6" t="s">
        <v>15</v>
      </c>
      <c r="E28" s="6" t="s">
        <v>70</v>
      </c>
      <c r="F28" s="7">
        <v>111.95</v>
      </c>
      <c r="G28" s="7">
        <f t="shared" si="0"/>
        <v>74.63</v>
      </c>
      <c r="H28" s="6">
        <f t="shared" si="1"/>
        <v>29.85</v>
      </c>
      <c r="I28" s="6">
        <v>75</v>
      </c>
      <c r="J28" s="6">
        <f t="shared" si="2"/>
        <v>45</v>
      </c>
      <c r="K28" s="6">
        <f t="shared" si="3"/>
        <v>74.849999999999994</v>
      </c>
      <c r="L28" s="6">
        <v>2</v>
      </c>
      <c r="M28" s="6"/>
      <c r="Q28" s="8"/>
      <c r="R28" s="8"/>
    </row>
    <row r="29" spans="1:18" s="2" customFormat="1" ht="30" customHeight="1" x14ac:dyDescent="0.15">
      <c r="A29" s="6">
        <v>27</v>
      </c>
      <c r="B29" s="6" t="s">
        <v>73</v>
      </c>
      <c r="C29" s="6" t="s">
        <v>69</v>
      </c>
      <c r="D29" s="6" t="s">
        <v>15</v>
      </c>
      <c r="E29" s="6" t="s">
        <v>74</v>
      </c>
      <c r="F29" s="7">
        <v>110.5</v>
      </c>
      <c r="G29" s="7">
        <f t="shared" si="0"/>
        <v>73.67</v>
      </c>
      <c r="H29" s="6">
        <f t="shared" si="1"/>
        <v>29.47</v>
      </c>
      <c r="I29" s="6">
        <v>75</v>
      </c>
      <c r="J29" s="6">
        <f t="shared" si="2"/>
        <v>45</v>
      </c>
      <c r="K29" s="6">
        <f t="shared" si="3"/>
        <v>74.47</v>
      </c>
      <c r="L29" s="6">
        <v>3</v>
      </c>
      <c r="M29" s="6"/>
      <c r="Q29" s="8"/>
      <c r="R29" s="8"/>
    </row>
    <row r="30" spans="1:18" s="2" customFormat="1" ht="30" customHeight="1" x14ac:dyDescent="0.15">
      <c r="A30" s="6">
        <v>28</v>
      </c>
      <c r="B30" s="6" t="s">
        <v>78</v>
      </c>
      <c r="C30" s="6" t="s">
        <v>76</v>
      </c>
      <c r="D30" s="6" t="s">
        <v>15</v>
      </c>
      <c r="E30" s="6" t="s">
        <v>79</v>
      </c>
      <c r="F30" s="7">
        <v>109.51</v>
      </c>
      <c r="G30" s="7">
        <f t="shared" si="0"/>
        <v>73.010000000000005</v>
      </c>
      <c r="H30" s="6">
        <f t="shared" si="1"/>
        <v>29.2</v>
      </c>
      <c r="I30" s="6">
        <v>84.33</v>
      </c>
      <c r="J30" s="6">
        <f t="shared" si="2"/>
        <v>50.6</v>
      </c>
      <c r="K30" s="6">
        <f t="shared" si="3"/>
        <v>79.8</v>
      </c>
      <c r="L30" s="6">
        <v>1</v>
      </c>
      <c r="M30" s="6" t="s">
        <v>115</v>
      </c>
      <c r="Q30" s="8"/>
      <c r="R30" s="8"/>
    </row>
    <row r="31" spans="1:18" s="2" customFormat="1" ht="30" customHeight="1" x14ac:dyDescent="0.15">
      <c r="A31" s="6">
        <v>29</v>
      </c>
      <c r="B31" s="6" t="s">
        <v>75</v>
      </c>
      <c r="C31" s="6" t="s">
        <v>76</v>
      </c>
      <c r="D31" s="6" t="s">
        <v>15</v>
      </c>
      <c r="E31" s="6" t="s">
        <v>77</v>
      </c>
      <c r="F31" s="7">
        <v>109.58</v>
      </c>
      <c r="G31" s="7">
        <f t="shared" si="0"/>
        <v>73.05</v>
      </c>
      <c r="H31" s="6">
        <f t="shared" si="1"/>
        <v>29.22</v>
      </c>
      <c r="I31" s="6">
        <v>80</v>
      </c>
      <c r="J31" s="6">
        <f t="shared" si="2"/>
        <v>48</v>
      </c>
      <c r="K31" s="6">
        <f t="shared" si="3"/>
        <v>77.22</v>
      </c>
      <c r="L31" s="6">
        <v>2</v>
      </c>
      <c r="M31" s="6"/>
      <c r="Q31" s="8"/>
      <c r="R31" s="8"/>
    </row>
    <row r="32" spans="1:18" s="2" customFormat="1" ht="30" customHeight="1" x14ac:dyDescent="0.15">
      <c r="A32" s="6">
        <v>30</v>
      </c>
      <c r="B32" s="6" t="s">
        <v>80</v>
      </c>
      <c r="C32" s="6" t="s">
        <v>76</v>
      </c>
      <c r="D32" s="6" t="s">
        <v>15</v>
      </c>
      <c r="E32" s="6" t="s">
        <v>81</v>
      </c>
      <c r="F32" s="7">
        <v>109.17</v>
      </c>
      <c r="G32" s="7">
        <f t="shared" si="0"/>
        <v>72.78</v>
      </c>
      <c r="H32" s="6">
        <f t="shared" si="1"/>
        <v>29.11</v>
      </c>
      <c r="I32" s="6">
        <v>72.67</v>
      </c>
      <c r="J32" s="6">
        <f t="shared" si="2"/>
        <v>43.6</v>
      </c>
      <c r="K32" s="6">
        <f t="shared" si="3"/>
        <v>72.709999999999994</v>
      </c>
      <c r="L32" s="6">
        <v>3</v>
      </c>
      <c r="M32" s="6"/>
      <c r="Q32" s="8"/>
      <c r="R32" s="8"/>
    </row>
    <row r="33" spans="1:18" s="2" customFormat="1" ht="30" customHeight="1" x14ac:dyDescent="0.15">
      <c r="A33" s="6">
        <v>31</v>
      </c>
      <c r="B33" s="6" t="s">
        <v>82</v>
      </c>
      <c r="C33" s="6" t="s">
        <v>76</v>
      </c>
      <c r="D33" s="6" t="s">
        <v>22</v>
      </c>
      <c r="E33" s="6" t="s">
        <v>83</v>
      </c>
      <c r="F33" s="7">
        <v>114.84</v>
      </c>
      <c r="G33" s="7">
        <f t="shared" si="0"/>
        <v>76.56</v>
      </c>
      <c r="H33" s="6">
        <f t="shared" si="1"/>
        <v>30.62</v>
      </c>
      <c r="I33" s="6">
        <v>82</v>
      </c>
      <c r="J33" s="6">
        <f t="shared" si="2"/>
        <v>49.2</v>
      </c>
      <c r="K33" s="6">
        <f t="shared" si="3"/>
        <v>79.819999999999993</v>
      </c>
      <c r="L33" s="6">
        <v>1</v>
      </c>
      <c r="M33" s="6" t="s">
        <v>115</v>
      </c>
      <c r="Q33" s="8"/>
      <c r="R33" s="8"/>
    </row>
    <row r="34" spans="1:18" s="2" customFormat="1" ht="30" customHeight="1" x14ac:dyDescent="0.15">
      <c r="A34" s="6">
        <v>32</v>
      </c>
      <c r="B34" s="6" t="s">
        <v>84</v>
      </c>
      <c r="C34" s="6" t="s">
        <v>76</v>
      </c>
      <c r="D34" s="6" t="s">
        <v>22</v>
      </c>
      <c r="E34" s="6" t="s">
        <v>85</v>
      </c>
      <c r="F34" s="7">
        <v>109.46</v>
      </c>
      <c r="G34" s="7">
        <f t="shared" si="0"/>
        <v>72.97</v>
      </c>
      <c r="H34" s="6">
        <f t="shared" si="1"/>
        <v>29.19</v>
      </c>
      <c r="I34" s="6">
        <v>81</v>
      </c>
      <c r="J34" s="6">
        <f t="shared" si="2"/>
        <v>48.6</v>
      </c>
      <c r="K34" s="6">
        <f t="shared" si="3"/>
        <v>77.790000000000006</v>
      </c>
      <c r="L34" s="6">
        <v>2</v>
      </c>
      <c r="M34" s="6"/>
      <c r="Q34" s="8"/>
      <c r="R34" s="8"/>
    </row>
    <row r="35" spans="1:18" s="2" customFormat="1" ht="30" customHeight="1" x14ac:dyDescent="0.15">
      <c r="A35" s="6">
        <v>33</v>
      </c>
      <c r="B35" s="6" t="s">
        <v>86</v>
      </c>
      <c r="C35" s="6" t="s">
        <v>76</v>
      </c>
      <c r="D35" s="6" t="s">
        <v>22</v>
      </c>
      <c r="E35" s="6" t="s">
        <v>87</v>
      </c>
      <c r="F35" s="7">
        <v>108.64</v>
      </c>
      <c r="G35" s="7">
        <f t="shared" si="0"/>
        <v>72.430000000000007</v>
      </c>
      <c r="H35" s="6">
        <f t="shared" si="1"/>
        <v>28.97</v>
      </c>
      <c r="I35" s="6">
        <v>73.67</v>
      </c>
      <c r="J35" s="6">
        <f t="shared" si="2"/>
        <v>44.2</v>
      </c>
      <c r="K35" s="6">
        <f t="shared" si="3"/>
        <v>73.17</v>
      </c>
      <c r="L35" s="6">
        <v>3</v>
      </c>
      <c r="M35" s="6"/>
      <c r="Q35" s="8"/>
      <c r="R35" s="8"/>
    </row>
    <row r="36" spans="1:18" s="2" customFormat="1" ht="30" customHeight="1" x14ac:dyDescent="0.15">
      <c r="A36" s="6">
        <v>34</v>
      </c>
      <c r="B36" s="6" t="s">
        <v>88</v>
      </c>
      <c r="C36" s="6" t="s">
        <v>89</v>
      </c>
      <c r="D36" s="6" t="s">
        <v>15</v>
      </c>
      <c r="E36" s="6" t="s">
        <v>90</v>
      </c>
      <c r="F36" s="7">
        <v>112.98</v>
      </c>
      <c r="G36" s="7">
        <f t="shared" si="0"/>
        <v>75.319999999999993</v>
      </c>
      <c r="H36" s="6">
        <f t="shared" si="1"/>
        <v>30.13</v>
      </c>
      <c r="I36" s="6">
        <v>78.67</v>
      </c>
      <c r="J36" s="6">
        <f t="shared" si="2"/>
        <v>47.2</v>
      </c>
      <c r="K36" s="6">
        <f t="shared" si="3"/>
        <v>77.33</v>
      </c>
      <c r="L36" s="6">
        <v>1</v>
      </c>
      <c r="M36" s="6" t="s">
        <v>115</v>
      </c>
      <c r="Q36" s="8"/>
      <c r="R36" s="8"/>
    </row>
    <row r="37" spans="1:18" s="2" customFormat="1" ht="30" customHeight="1" x14ac:dyDescent="0.15">
      <c r="A37" s="6">
        <v>35</v>
      </c>
      <c r="B37" s="6" t="s">
        <v>91</v>
      </c>
      <c r="C37" s="6" t="s">
        <v>89</v>
      </c>
      <c r="D37" s="6" t="s">
        <v>15</v>
      </c>
      <c r="E37" s="6" t="s">
        <v>92</v>
      </c>
      <c r="F37" s="7">
        <v>108.89</v>
      </c>
      <c r="G37" s="7">
        <f t="shared" si="0"/>
        <v>72.59</v>
      </c>
      <c r="H37" s="6">
        <f t="shared" si="1"/>
        <v>29.04</v>
      </c>
      <c r="I37" s="6">
        <v>72.33</v>
      </c>
      <c r="J37" s="6">
        <f t="shared" si="2"/>
        <v>43.4</v>
      </c>
      <c r="K37" s="6">
        <f t="shared" si="3"/>
        <v>72.44</v>
      </c>
      <c r="L37" s="6">
        <v>2</v>
      </c>
      <c r="M37" s="6"/>
      <c r="Q37" s="8"/>
      <c r="R37" s="8"/>
    </row>
    <row r="38" spans="1:18" s="2" customFormat="1" ht="30" customHeight="1" x14ac:dyDescent="0.15">
      <c r="A38" s="6">
        <v>36</v>
      </c>
      <c r="B38" s="6" t="s">
        <v>93</v>
      </c>
      <c r="C38" s="6" t="s">
        <v>89</v>
      </c>
      <c r="D38" s="6" t="s">
        <v>15</v>
      </c>
      <c r="E38" s="6" t="s">
        <v>94</v>
      </c>
      <c r="F38" s="7">
        <v>105.18</v>
      </c>
      <c r="G38" s="7">
        <f t="shared" si="0"/>
        <v>70.12</v>
      </c>
      <c r="H38" s="6">
        <f t="shared" si="1"/>
        <v>28.05</v>
      </c>
      <c r="I38" s="6">
        <v>72.67</v>
      </c>
      <c r="J38" s="6">
        <f t="shared" si="2"/>
        <v>43.6</v>
      </c>
      <c r="K38" s="6">
        <f t="shared" si="3"/>
        <v>71.650000000000006</v>
      </c>
      <c r="L38" s="6">
        <v>3</v>
      </c>
      <c r="M38" s="6"/>
      <c r="Q38" s="8"/>
      <c r="R38" s="8"/>
    </row>
    <row r="39" spans="1:18" s="2" customFormat="1" ht="30" customHeight="1" x14ac:dyDescent="0.15">
      <c r="A39" s="6">
        <v>37</v>
      </c>
      <c r="B39" s="6" t="s">
        <v>95</v>
      </c>
      <c r="C39" s="6" t="s">
        <v>89</v>
      </c>
      <c r="D39" s="6" t="s">
        <v>22</v>
      </c>
      <c r="E39" s="6" t="s">
        <v>96</v>
      </c>
      <c r="F39" s="7">
        <v>113.15</v>
      </c>
      <c r="G39" s="7">
        <f t="shared" si="0"/>
        <v>75.430000000000007</v>
      </c>
      <c r="H39" s="6">
        <f t="shared" si="1"/>
        <v>30.17</v>
      </c>
      <c r="I39" s="6">
        <v>77</v>
      </c>
      <c r="J39" s="6">
        <f t="shared" si="2"/>
        <v>46.2</v>
      </c>
      <c r="K39" s="6">
        <f t="shared" si="3"/>
        <v>76.37</v>
      </c>
      <c r="L39" s="6">
        <v>1</v>
      </c>
      <c r="M39" s="6" t="s">
        <v>115</v>
      </c>
      <c r="Q39" s="8"/>
      <c r="R39" s="8"/>
    </row>
    <row r="40" spans="1:18" s="2" customFormat="1" ht="30" customHeight="1" x14ac:dyDescent="0.15">
      <c r="A40" s="6">
        <v>38</v>
      </c>
      <c r="B40" s="6" t="s">
        <v>99</v>
      </c>
      <c r="C40" s="6" t="s">
        <v>89</v>
      </c>
      <c r="D40" s="6" t="s">
        <v>22</v>
      </c>
      <c r="E40" s="6" t="s">
        <v>100</v>
      </c>
      <c r="F40" s="7">
        <v>112.04</v>
      </c>
      <c r="G40" s="7">
        <f t="shared" si="0"/>
        <v>74.69</v>
      </c>
      <c r="H40" s="6">
        <f t="shared" si="1"/>
        <v>29.88</v>
      </c>
      <c r="I40" s="6">
        <v>75.67</v>
      </c>
      <c r="J40" s="6">
        <f t="shared" si="2"/>
        <v>45.4</v>
      </c>
      <c r="K40" s="6">
        <f t="shared" si="3"/>
        <v>75.28</v>
      </c>
      <c r="L40" s="6">
        <v>2</v>
      </c>
      <c r="M40" s="6"/>
      <c r="Q40" s="8"/>
      <c r="R40" s="8"/>
    </row>
    <row r="41" spans="1:18" s="2" customFormat="1" ht="30" customHeight="1" x14ac:dyDescent="0.15">
      <c r="A41" s="6">
        <v>39</v>
      </c>
      <c r="B41" s="6" t="s">
        <v>97</v>
      </c>
      <c r="C41" s="6" t="s">
        <v>89</v>
      </c>
      <c r="D41" s="6" t="s">
        <v>22</v>
      </c>
      <c r="E41" s="6" t="s">
        <v>98</v>
      </c>
      <c r="F41" s="7">
        <v>113.04</v>
      </c>
      <c r="G41" s="7">
        <f t="shared" si="0"/>
        <v>75.36</v>
      </c>
      <c r="H41" s="6">
        <f t="shared" si="1"/>
        <v>30.14</v>
      </c>
      <c r="I41" s="6">
        <v>75</v>
      </c>
      <c r="J41" s="6">
        <f t="shared" si="2"/>
        <v>45</v>
      </c>
      <c r="K41" s="6">
        <f t="shared" si="3"/>
        <v>75.14</v>
      </c>
      <c r="L41" s="6">
        <v>3</v>
      </c>
      <c r="M41" s="6"/>
      <c r="Q41" s="8"/>
      <c r="R41" s="8"/>
    </row>
    <row r="42" spans="1:18" s="2" customFormat="1" ht="30" customHeight="1" x14ac:dyDescent="0.15">
      <c r="A42" s="6">
        <v>40</v>
      </c>
      <c r="B42" s="6" t="s">
        <v>104</v>
      </c>
      <c r="C42" s="6" t="s">
        <v>102</v>
      </c>
      <c r="D42" s="6" t="s">
        <v>15</v>
      </c>
      <c r="E42" s="6" t="s">
        <v>105</v>
      </c>
      <c r="F42" s="7">
        <v>111.38</v>
      </c>
      <c r="G42" s="7">
        <f t="shared" si="0"/>
        <v>74.25</v>
      </c>
      <c r="H42" s="6">
        <f t="shared" si="1"/>
        <v>29.7</v>
      </c>
      <c r="I42" s="6">
        <v>79.67</v>
      </c>
      <c r="J42" s="6">
        <f t="shared" si="2"/>
        <v>47.8</v>
      </c>
      <c r="K42" s="6">
        <f t="shared" si="3"/>
        <v>77.5</v>
      </c>
      <c r="L42" s="6">
        <v>1</v>
      </c>
      <c r="M42" s="6" t="s">
        <v>115</v>
      </c>
      <c r="Q42" s="8"/>
      <c r="R42" s="8"/>
    </row>
    <row r="43" spans="1:18" s="2" customFormat="1" ht="30" customHeight="1" x14ac:dyDescent="0.15">
      <c r="A43" s="6">
        <v>41</v>
      </c>
      <c r="B43" s="6" t="s">
        <v>106</v>
      </c>
      <c r="C43" s="6" t="s">
        <v>102</v>
      </c>
      <c r="D43" s="6" t="s">
        <v>15</v>
      </c>
      <c r="E43" s="6" t="s">
        <v>107</v>
      </c>
      <c r="F43" s="7">
        <v>110.35</v>
      </c>
      <c r="G43" s="7">
        <f t="shared" si="0"/>
        <v>73.569999999999993</v>
      </c>
      <c r="H43" s="6">
        <f t="shared" si="1"/>
        <v>29.43</v>
      </c>
      <c r="I43" s="6">
        <v>74</v>
      </c>
      <c r="J43" s="6">
        <f t="shared" si="2"/>
        <v>44.4</v>
      </c>
      <c r="K43" s="6">
        <f t="shared" si="3"/>
        <v>73.83</v>
      </c>
      <c r="L43" s="6">
        <v>2</v>
      </c>
      <c r="M43" s="6"/>
      <c r="Q43" s="8"/>
      <c r="R43" s="8"/>
    </row>
    <row r="44" spans="1:18" s="2" customFormat="1" ht="30" customHeight="1" x14ac:dyDescent="0.15">
      <c r="A44" s="6">
        <v>42</v>
      </c>
      <c r="B44" s="6" t="s">
        <v>101</v>
      </c>
      <c r="C44" s="6" t="s">
        <v>102</v>
      </c>
      <c r="D44" s="6" t="s">
        <v>15</v>
      </c>
      <c r="E44" s="6" t="s">
        <v>103</v>
      </c>
      <c r="F44" s="7">
        <v>112.66</v>
      </c>
      <c r="G44" s="7">
        <f t="shared" si="0"/>
        <v>75.11</v>
      </c>
      <c r="H44" s="6">
        <f t="shared" si="1"/>
        <v>30.04</v>
      </c>
      <c r="I44" s="6">
        <v>0</v>
      </c>
      <c r="J44" s="6">
        <f t="shared" si="2"/>
        <v>0</v>
      </c>
      <c r="K44" s="6">
        <f t="shared" si="3"/>
        <v>30.04</v>
      </c>
      <c r="L44" s="6">
        <v>3</v>
      </c>
      <c r="M44" s="6"/>
      <c r="Q44" s="8"/>
      <c r="R44" s="8"/>
    </row>
    <row r="45" spans="1:18" s="2" customFormat="1" ht="30" customHeight="1" x14ac:dyDescent="0.15">
      <c r="A45" s="6">
        <v>43</v>
      </c>
      <c r="B45" s="6" t="s">
        <v>108</v>
      </c>
      <c r="C45" s="6" t="s">
        <v>109</v>
      </c>
      <c r="D45" s="6" t="s">
        <v>15</v>
      </c>
      <c r="E45" s="6" t="s">
        <v>110</v>
      </c>
      <c r="F45" s="7">
        <v>109.9</v>
      </c>
      <c r="G45" s="7">
        <f t="shared" si="0"/>
        <v>73.27</v>
      </c>
      <c r="H45" s="6">
        <f t="shared" si="1"/>
        <v>29.31</v>
      </c>
      <c r="I45" s="6">
        <v>83.33</v>
      </c>
      <c r="J45" s="6">
        <f t="shared" si="2"/>
        <v>50</v>
      </c>
      <c r="K45" s="6">
        <f t="shared" si="3"/>
        <v>79.31</v>
      </c>
      <c r="L45" s="6">
        <v>1</v>
      </c>
      <c r="M45" s="6" t="s">
        <v>115</v>
      </c>
      <c r="Q45" s="8"/>
      <c r="R45" s="8"/>
    </row>
    <row r="46" spans="1:18" s="2" customFormat="1" ht="30" customHeight="1" x14ac:dyDescent="0.15">
      <c r="A46" s="6">
        <v>44</v>
      </c>
      <c r="B46" s="6" t="s">
        <v>113</v>
      </c>
      <c r="C46" s="6" t="s">
        <v>109</v>
      </c>
      <c r="D46" s="6" t="s">
        <v>15</v>
      </c>
      <c r="E46" s="9" t="s">
        <v>114</v>
      </c>
      <c r="F46" s="7">
        <v>106.06</v>
      </c>
      <c r="G46" s="7">
        <f t="shared" si="0"/>
        <v>70.709999999999994</v>
      </c>
      <c r="H46" s="6">
        <f t="shared" si="1"/>
        <v>28.28</v>
      </c>
      <c r="I46" s="6">
        <v>74.33</v>
      </c>
      <c r="J46" s="6">
        <f t="shared" si="2"/>
        <v>44.6</v>
      </c>
      <c r="K46" s="6">
        <f t="shared" si="3"/>
        <v>72.88</v>
      </c>
      <c r="L46" s="6">
        <v>2</v>
      </c>
      <c r="M46" s="6"/>
      <c r="Q46" s="8"/>
      <c r="R46" s="8"/>
    </row>
    <row r="47" spans="1:18" s="2" customFormat="1" ht="30" customHeight="1" x14ac:dyDescent="0.15">
      <c r="A47" s="6">
        <v>45</v>
      </c>
      <c r="B47" s="6" t="s">
        <v>111</v>
      </c>
      <c r="C47" s="6" t="s">
        <v>109</v>
      </c>
      <c r="D47" s="6" t="s">
        <v>15</v>
      </c>
      <c r="E47" s="9" t="s">
        <v>112</v>
      </c>
      <c r="F47" s="7">
        <v>107.74</v>
      </c>
      <c r="G47" s="7">
        <f t="shared" si="0"/>
        <v>71.83</v>
      </c>
      <c r="H47" s="6">
        <f t="shared" si="1"/>
        <v>28.73</v>
      </c>
      <c r="I47" s="6">
        <v>0</v>
      </c>
      <c r="J47" s="6">
        <f t="shared" si="2"/>
        <v>0</v>
      </c>
      <c r="K47" s="6">
        <f t="shared" si="3"/>
        <v>28.73</v>
      </c>
      <c r="L47" s="6">
        <v>3</v>
      </c>
      <c r="M47" s="6"/>
      <c r="Q47" s="8"/>
      <c r="R47" s="8"/>
    </row>
  </sheetData>
  <sortState ref="A3:M47">
    <sortCondition ref="C3:C47"/>
    <sortCondition ref="D3:D47"/>
    <sortCondition descending="1" ref="K3:K47"/>
  </sortState>
  <mergeCells count="1">
    <mergeCell ref="A1:M1"/>
  </mergeCells>
  <phoneticPr fontId="4" type="noConversion"/>
  <printOptions horizontalCentered="1"/>
  <pageMargins left="0.196850393700787" right="0.196850393700787" top="0.31496062992126" bottom="0.31496062992126" header="0.118110236220472" footer="0.118110236220472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总成绩!Print_Area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acer</cp:lastModifiedBy>
  <cp:lastPrinted>2022-03-14T11:33:00Z</cp:lastPrinted>
  <dcterms:created xsi:type="dcterms:W3CDTF">2022-03-13T01:54:00Z</dcterms:created>
  <dcterms:modified xsi:type="dcterms:W3CDTF">2022-04-23T07:25:52Z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50F0B29752CB44F2ADCCED5390B94E62</vt:lpwstr>
  </property>
  <property fmtid="{D5CDD505-2E9C-101B-9397-08002B2CF9AE}" pid="3" name="KSOProductBuildVer">
    <vt:lpwstr>2052-11.1.0.11365</vt:lpwstr>
  </property>
</Properties>
</file>