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130"/>
  </bookViews>
  <sheets>
    <sheet name="笔试成绩册" sheetId="1" r:id="rId1"/>
  </sheets>
  <definedNames>
    <definedName name="_xlnm._FilterDatabase" localSheetId="0" hidden="1">笔试成绩册!$A$2:$K$89</definedName>
    <definedName name="_xlnm.Print_Titles" localSheetId="0">笔试成绩册!$2:$2</definedName>
  </definedNames>
  <calcPr calcId="144525"/>
</workbook>
</file>

<file path=xl/sharedStrings.xml><?xml version="1.0" encoding="utf-8"?>
<sst xmlns="http://schemas.openxmlformats.org/spreadsheetml/2006/main" count="307" uniqueCount="216">
  <si>
    <t>贵州茅台酒厂（集团）物流有限责任公司、贵州茅台物流园区粮食收储有限公司面向社会公开招聘工作人员笔试成绩、面试成绩、总成绩
以及进入体检环节人员名单</t>
  </si>
  <si>
    <t>序号</t>
  </si>
  <si>
    <t>姓名</t>
  </si>
  <si>
    <t>岗位</t>
  </si>
  <si>
    <t>准考证号</t>
  </si>
  <si>
    <t>笔试成绩</t>
  </si>
  <si>
    <t>笔试成绩（占60%）</t>
  </si>
  <si>
    <t>面试成绩</t>
  </si>
  <si>
    <t>面试成绩（占40%）</t>
  </si>
  <si>
    <t>总成绩</t>
  </si>
  <si>
    <t>排名</t>
  </si>
  <si>
    <t>备注</t>
  </si>
  <si>
    <t>王宇璇</t>
  </si>
  <si>
    <r>
      <rPr>
        <sz val="9"/>
        <color theme="1"/>
        <rFont val="Arial"/>
        <charset val="134"/>
      </rPr>
      <t>01</t>
    </r>
    <r>
      <rPr>
        <sz val="9"/>
        <color theme="1"/>
        <rFont val="SimSun"/>
        <charset val="134"/>
      </rPr>
      <t>文书</t>
    </r>
  </si>
  <si>
    <t>90610101023</t>
  </si>
  <si>
    <t>进入体检环节</t>
  </si>
  <si>
    <t>程瑞</t>
  </si>
  <si>
    <t>90610100929</t>
  </si>
  <si>
    <t>杨海霞</t>
  </si>
  <si>
    <t>90610100902</t>
  </si>
  <si>
    <t>骆运梅</t>
  </si>
  <si>
    <t>90610100601</t>
  </si>
  <si>
    <t>罗杉</t>
  </si>
  <si>
    <t>90610100429</t>
  </si>
  <si>
    <t>肖亚江</t>
  </si>
  <si>
    <t>90610100604</t>
  </si>
  <si>
    <t>祁梦</t>
  </si>
  <si>
    <r>
      <rPr>
        <sz val="9"/>
        <color theme="1"/>
        <rFont val="Arial"/>
        <charset val="134"/>
      </rPr>
      <t>02</t>
    </r>
    <r>
      <rPr>
        <sz val="9"/>
        <color theme="1"/>
        <rFont val="SimSun"/>
        <charset val="134"/>
      </rPr>
      <t>法务</t>
    </r>
  </si>
  <si>
    <t>90610100111</t>
  </si>
  <si>
    <t>陈叶</t>
  </si>
  <si>
    <t>90610100204</t>
  </si>
  <si>
    <t>曹又榕</t>
  </si>
  <si>
    <t>90610100302</t>
  </si>
  <si>
    <t>谢元辉</t>
  </si>
  <si>
    <r>
      <rPr>
        <sz val="9"/>
        <color theme="1"/>
        <rFont val="Arial"/>
        <charset val="134"/>
      </rPr>
      <t>03</t>
    </r>
    <r>
      <rPr>
        <sz val="9"/>
        <color theme="1"/>
        <rFont val="SimSun"/>
        <charset val="134"/>
      </rPr>
      <t>党务管理岗</t>
    </r>
  </si>
  <si>
    <t>90610101105</t>
  </si>
  <si>
    <t>田学芬</t>
  </si>
  <si>
    <t>90610101206</t>
  </si>
  <si>
    <t>苏翠芹</t>
  </si>
  <si>
    <t>90610101203</t>
  </si>
  <si>
    <t>王雨薇</t>
  </si>
  <si>
    <r>
      <rPr>
        <sz val="9"/>
        <color theme="1"/>
        <rFont val="Arial"/>
        <charset val="134"/>
      </rPr>
      <t>04</t>
    </r>
    <r>
      <rPr>
        <sz val="9"/>
        <color theme="1"/>
        <rFont val="SimSun"/>
        <charset val="134"/>
      </rPr>
      <t>群团管理岗</t>
    </r>
  </si>
  <si>
    <t>90610101308</t>
  </si>
  <si>
    <t>樊新航</t>
  </si>
  <si>
    <t>90610101505</t>
  </si>
  <si>
    <t>刘玲</t>
  </si>
  <si>
    <t>90610101411</t>
  </si>
  <si>
    <t>面试缺考</t>
  </si>
  <si>
    <t>陈寒梅</t>
  </si>
  <si>
    <r>
      <rPr>
        <sz val="9"/>
        <color theme="1"/>
        <rFont val="Arial"/>
        <charset val="134"/>
      </rPr>
      <t>05</t>
    </r>
    <r>
      <rPr>
        <sz val="9"/>
        <color theme="1"/>
        <rFont val="SimSun"/>
        <charset val="134"/>
      </rPr>
      <t>文书管理岗</t>
    </r>
  </si>
  <si>
    <t>90610102005</t>
  </si>
  <si>
    <t>夏涛</t>
  </si>
  <si>
    <t>90610101719</t>
  </si>
  <si>
    <t>周茂森</t>
  </si>
  <si>
    <t>90610101813</t>
  </si>
  <si>
    <t>刘静</t>
  </si>
  <si>
    <r>
      <rPr>
        <sz val="9"/>
        <color theme="1"/>
        <rFont val="Arial"/>
        <charset val="134"/>
      </rPr>
      <t>06</t>
    </r>
    <r>
      <rPr>
        <sz val="9"/>
        <color theme="1"/>
        <rFont val="SimSun"/>
        <charset val="134"/>
      </rPr>
      <t>纪检监察员</t>
    </r>
  </si>
  <si>
    <t>90610103626</t>
  </si>
  <si>
    <t>张惟惟</t>
  </si>
  <si>
    <t>90610103706</t>
  </si>
  <si>
    <t>郑畋</t>
  </si>
  <si>
    <t>90610103701</t>
  </si>
  <si>
    <t>罗悦</t>
  </si>
  <si>
    <r>
      <rPr>
        <sz val="9"/>
        <color theme="1"/>
        <rFont val="Arial"/>
        <charset val="134"/>
      </rPr>
      <t>07</t>
    </r>
    <r>
      <rPr>
        <sz val="9"/>
        <color theme="1"/>
        <rFont val="SimSun"/>
        <charset val="134"/>
      </rPr>
      <t>费用结算岗</t>
    </r>
  </si>
  <si>
    <t>90610104109</t>
  </si>
  <si>
    <t>邓守攀</t>
  </si>
  <si>
    <t>90610104424</t>
  </si>
  <si>
    <t>曾琼</t>
  </si>
  <si>
    <t>90610104126</t>
  </si>
  <si>
    <t>黄杰</t>
  </si>
  <si>
    <r>
      <rPr>
        <sz val="9"/>
        <color theme="1"/>
        <rFont val="Arial"/>
        <charset val="134"/>
      </rPr>
      <t>08</t>
    </r>
    <r>
      <rPr>
        <sz val="9"/>
        <color theme="1"/>
        <rFont val="宋体"/>
        <charset val="134"/>
      </rPr>
      <t>物资管理岗</t>
    </r>
  </si>
  <si>
    <t>90610105114</t>
  </si>
  <si>
    <t>兰岚</t>
  </si>
  <si>
    <r>
      <rPr>
        <sz val="9"/>
        <color theme="1"/>
        <rFont val="Arial"/>
        <charset val="134"/>
      </rPr>
      <t>08</t>
    </r>
    <r>
      <rPr>
        <sz val="9"/>
        <color theme="1"/>
        <rFont val="SimSun"/>
        <charset val="134"/>
      </rPr>
      <t>物资管理岗</t>
    </r>
  </si>
  <si>
    <t>90610105010</t>
  </si>
  <si>
    <t>张玮</t>
  </si>
  <si>
    <t>90610104806</t>
  </si>
  <si>
    <t>严昌静</t>
  </si>
  <si>
    <t>90610105103</t>
  </si>
  <si>
    <t>代伟</t>
  </si>
  <si>
    <t>90610105007</t>
  </si>
  <si>
    <t>刘永杰</t>
  </si>
  <si>
    <t>90610104826</t>
  </si>
  <si>
    <t>李鹏飞</t>
  </si>
  <si>
    <r>
      <rPr>
        <sz val="9"/>
        <color theme="1"/>
        <rFont val="Arial"/>
        <charset val="134"/>
      </rPr>
      <t>09</t>
    </r>
    <r>
      <rPr>
        <sz val="9"/>
        <color theme="1"/>
        <rFont val="SimSun"/>
        <charset val="134"/>
      </rPr>
      <t>现场管理岗</t>
    </r>
  </si>
  <si>
    <t>90610105323</t>
  </si>
  <si>
    <t>李鹏</t>
  </si>
  <si>
    <t>90610105329</t>
  </si>
  <si>
    <t>丁腾军</t>
  </si>
  <si>
    <t>90610105705</t>
  </si>
  <si>
    <t>张世涛</t>
  </si>
  <si>
    <r>
      <rPr>
        <sz val="9"/>
        <color theme="1"/>
        <rFont val="Arial"/>
        <charset val="134"/>
      </rPr>
      <t>10</t>
    </r>
    <r>
      <rPr>
        <sz val="9"/>
        <color theme="1"/>
        <rFont val="SimSun"/>
        <charset val="134"/>
      </rPr>
      <t>安全环境管理</t>
    </r>
  </si>
  <si>
    <t>90610105907</t>
  </si>
  <si>
    <t>刘昆仑</t>
  </si>
  <si>
    <t>90610105729</t>
  </si>
  <si>
    <t>喻锦霞</t>
  </si>
  <si>
    <t>90610106002</t>
  </si>
  <si>
    <t>吴建邦</t>
  </si>
  <si>
    <r>
      <rPr>
        <sz val="9"/>
        <color theme="1"/>
        <rFont val="Arial"/>
        <charset val="134"/>
      </rPr>
      <t>11</t>
    </r>
    <r>
      <rPr>
        <sz val="9"/>
        <color theme="1"/>
        <rFont val="SimSun"/>
        <charset val="134"/>
      </rPr>
      <t>市场开发岗</t>
    </r>
  </si>
  <si>
    <t>90610106020</t>
  </si>
  <si>
    <t>曾礼</t>
  </si>
  <si>
    <t>90610106204</t>
  </si>
  <si>
    <t>李龙山</t>
  </si>
  <si>
    <t>90610106209</t>
  </si>
  <si>
    <t>刘再坤</t>
  </si>
  <si>
    <r>
      <rPr>
        <sz val="9"/>
        <color theme="1"/>
        <rFont val="Arial"/>
        <charset val="134"/>
      </rPr>
      <t>12</t>
    </r>
    <r>
      <rPr>
        <sz val="9"/>
        <color theme="1"/>
        <rFont val="SimSun"/>
        <charset val="134"/>
      </rPr>
      <t>运营管理岗</t>
    </r>
  </si>
  <si>
    <t>90610107111</t>
  </si>
  <si>
    <t>严波</t>
  </si>
  <si>
    <t>90610106707</t>
  </si>
  <si>
    <t>张应敏</t>
  </si>
  <si>
    <t>90610106908</t>
  </si>
  <si>
    <t>林羽</t>
  </si>
  <si>
    <r>
      <rPr>
        <sz val="9"/>
        <color theme="1"/>
        <rFont val="Arial"/>
        <charset val="134"/>
      </rPr>
      <t>13</t>
    </r>
    <r>
      <rPr>
        <sz val="9"/>
        <color theme="1"/>
        <rFont val="SimSun"/>
        <charset val="134"/>
      </rPr>
      <t>渠道管理岗</t>
    </r>
  </si>
  <si>
    <t>90610107708</t>
  </si>
  <si>
    <t>何静</t>
  </si>
  <si>
    <t>90610107424</t>
  </si>
  <si>
    <t>林世玉</t>
  </si>
  <si>
    <t>90610107420</t>
  </si>
  <si>
    <t>陈红玉</t>
  </si>
  <si>
    <r>
      <rPr>
        <sz val="9"/>
        <color theme="1"/>
        <rFont val="Arial"/>
        <charset val="134"/>
      </rPr>
      <t>14</t>
    </r>
    <r>
      <rPr>
        <sz val="9"/>
        <color theme="1"/>
        <rFont val="SimSun"/>
        <charset val="134"/>
      </rPr>
      <t>内部控制管理</t>
    </r>
  </si>
  <si>
    <t>90610107905</t>
  </si>
  <si>
    <t>张地</t>
  </si>
  <si>
    <t>90610108125</t>
  </si>
  <si>
    <t>王昭霞</t>
  </si>
  <si>
    <t>90610108401</t>
  </si>
  <si>
    <t>郭丹丹</t>
  </si>
  <si>
    <r>
      <rPr>
        <sz val="9"/>
        <color theme="1"/>
        <rFont val="Arial"/>
        <charset val="134"/>
      </rPr>
      <t>15</t>
    </r>
    <r>
      <rPr>
        <sz val="9"/>
        <color theme="1"/>
        <rFont val="SimSun"/>
        <charset val="134"/>
      </rPr>
      <t>人力资源管理</t>
    </r>
  </si>
  <si>
    <t>90610102201</t>
  </si>
  <si>
    <t>高君</t>
  </si>
  <si>
    <t>90610102110</t>
  </si>
  <si>
    <t>罗利君</t>
  </si>
  <si>
    <t>90610102206</t>
  </si>
  <si>
    <t>陈诚</t>
  </si>
  <si>
    <r>
      <rPr>
        <sz val="9"/>
        <color theme="1"/>
        <rFont val="Arial"/>
        <charset val="134"/>
      </rPr>
      <t>16</t>
    </r>
    <r>
      <rPr>
        <sz val="9"/>
        <color theme="1"/>
        <rFont val="SimSun"/>
        <charset val="134"/>
      </rPr>
      <t>预算管理会计岗</t>
    </r>
  </si>
  <si>
    <t>90610102804</t>
  </si>
  <si>
    <t>黄前会</t>
  </si>
  <si>
    <t>90610102803</t>
  </si>
  <si>
    <t>陈宗才</t>
  </si>
  <si>
    <t>16预算管理会计岗</t>
  </si>
  <si>
    <t>90610102801</t>
  </si>
  <si>
    <t>易彩云</t>
  </si>
  <si>
    <r>
      <rPr>
        <sz val="9"/>
        <color theme="1"/>
        <rFont val="Arial"/>
        <charset val="134"/>
      </rPr>
      <t>17</t>
    </r>
    <r>
      <rPr>
        <sz val="9"/>
        <color theme="1"/>
        <rFont val="SimSun"/>
        <charset val="134"/>
      </rPr>
      <t>往来款会计</t>
    </r>
  </si>
  <si>
    <t>90610102816</t>
  </si>
  <si>
    <t>程植</t>
  </si>
  <si>
    <t>90610102811</t>
  </si>
  <si>
    <r>
      <t>根据《关于调整财会类招聘岗位的情况说明》的要求，该考生进入“（</t>
    </r>
    <r>
      <rPr>
        <sz val="9"/>
        <rFont val="Arial"/>
        <charset val="134"/>
      </rPr>
      <t>20</t>
    </r>
    <r>
      <rPr>
        <sz val="9"/>
        <rFont val="宋体"/>
        <charset val="134"/>
      </rPr>
      <t>）会计”岗</t>
    </r>
    <r>
      <rPr>
        <sz val="9"/>
        <rFont val="Arial"/>
        <charset val="134"/>
      </rPr>
      <t xml:space="preserve">   </t>
    </r>
    <r>
      <rPr>
        <sz val="9"/>
        <rFont val="宋体"/>
        <charset val="134"/>
      </rPr>
      <t>体检环节</t>
    </r>
  </si>
  <si>
    <t>李佳敏</t>
  </si>
  <si>
    <t>90610102815</t>
  </si>
  <si>
    <t>周平</t>
  </si>
  <si>
    <r>
      <rPr>
        <sz val="9"/>
        <color theme="1"/>
        <rFont val="Arial"/>
        <charset val="134"/>
      </rPr>
      <t>18</t>
    </r>
    <r>
      <rPr>
        <sz val="9"/>
        <color theme="1"/>
        <rFont val="SimSun"/>
        <charset val="134"/>
      </rPr>
      <t>税务会计岗</t>
    </r>
  </si>
  <si>
    <t>90610102818</t>
  </si>
  <si>
    <t>陈静</t>
  </si>
  <si>
    <t>90610102817</t>
  </si>
  <si>
    <t>张芳芳</t>
  </si>
  <si>
    <t>90610102821</t>
  </si>
  <si>
    <t>谭家佳</t>
  </si>
  <si>
    <r>
      <rPr>
        <sz val="9"/>
        <color theme="1"/>
        <rFont val="Arial"/>
        <charset val="134"/>
      </rPr>
      <t>19</t>
    </r>
    <r>
      <rPr>
        <sz val="9"/>
        <color theme="1"/>
        <rFont val="SimSun"/>
        <charset val="134"/>
      </rPr>
      <t>人力资源管理</t>
    </r>
  </si>
  <si>
    <t>90610102704</t>
  </si>
  <si>
    <t>王明丽</t>
  </si>
  <si>
    <t>90610102526</t>
  </si>
  <si>
    <t>蒋雪蓉</t>
  </si>
  <si>
    <t>90610102604</t>
  </si>
  <si>
    <t>王金星</t>
  </si>
  <si>
    <r>
      <rPr>
        <sz val="9"/>
        <color theme="1"/>
        <rFont val="Arial"/>
        <charset val="134"/>
      </rPr>
      <t>21</t>
    </r>
    <r>
      <rPr>
        <sz val="9"/>
        <color theme="1"/>
        <rFont val="SimSun"/>
        <charset val="134"/>
      </rPr>
      <t>粮食质量管理</t>
    </r>
  </si>
  <si>
    <t>90610102928</t>
  </si>
  <si>
    <t>刘飞</t>
  </si>
  <si>
    <t>90610103111</t>
  </si>
  <si>
    <t>张小清</t>
  </si>
  <si>
    <t>90610103112</t>
  </si>
  <si>
    <t>黄锦悦</t>
  </si>
  <si>
    <t>90610103114</t>
  </si>
  <si>
    <t>王启英</t>
  </si>
  <si>
    <t>90610102905</t>
  </si>
  <si>
    <t>赵庆</t>
  </si>
  <si>
    <t>90610103116</t>
  </si>
  <si>
    <t>蒲兰美</t>
  </si>
  <si>
    <r>
      <rPr>
        <sz val="9"/>
        <color theme="1"/>
        <rFont val="Arial"/>
        <charset val="134"/>
      </rPr>
      <t>22</t>
    </r>
    <r>
      <rPr>
        <sz val="9"/>
        <color theme="1"/>
        <rFont val="SimSun"/>
        <charset val="134"/>
      </rPr>
      <t>粮食储藏管理</t>
    </r>
  </si>
  <si>
    <t>90610109923</t>
  </si>
  <si>
    <t>王琳</t>
  </si>
  <si>
    <t>90610108906</t>
  </si>
  <si>
    <t>赵珊</t>
  </si>
  <si>
    <t>90610108601</t>
  </si>
  <si>
    <t>雷小芳</t>
  </si>
  <si>
    <t>90610109715</t>
  </si>
  <si>
    <t>陈绩</t>
  </si>
  <si>
    <t>90610108513</t>
  </si>
  <si>
    <t>杨梅</t>
  </si>
  <si>
    <t>90610109316</t>
  </si>
  <si>
    <t>张康</t>
  </si>
  <si>
    <t>90610109230</t>
  </si>
  <si>
    <t>刘小云</t>
  </si>
  <si>
    <t>22粮食储藏管理</t>
  </si>
  <si>
    <t>90610109730</t>
  </si>
  <si>
    <t>穆云博</t>
  </si>
  <si>
    <t>90610109328</t>
  </si>
  <si>
    <t>胡明强</t>
  </si>
  <si>
    <r>
      <rPr>
        <sz val="9"/>
        <color theme="1"/>
        <rFont val="Arial"/>
        <charset val="134"/>
      </rPr>
      <t>23</t>
    </r>
    <r>
      <rPr>
        <sz val="9"/>
        <color theme="1"/>
        <rFont val="SimSun"/>
        <charset val="134"/>
      </rPr>
      <t>基地管理员</t>
    </r>
  </si>
  <si>
    <t>90610110022</t>
  </si>
  <si>
    <t>卢平</t>
  </si>
  <si>
    <t>90610110430</t>
  </si>
  <si>
    <t>刘俊成</t>
  </si>
  <si>
    <t>90610110225</t>
  </si>
  <si>
    <t>王怀玉</t>
  </si>
  <si>
    <r>
      <rPr>
        <sz val="9"/>
        <color theme="1"/>
        <rFont val="Arial"/>
        <charset val="134"/>
      </rPr>
      <t>24</t>
    </r>
    <r>
      <rPr>
        <sz val="9"/>
        <color theme="1"/>
        <rFont val="SimSun"/>
        <charset val="134"/>
      </rPr>
      <t>安全员</t>
    </r>
  </si>
  <si>
    <t>90610111019</t>
  </si>
  <si>
    <t>姜永滔</t>
  </si>
  <si>
    <t>90610110813</t>
  </si>
  <si>
    <t>张永泽</t>
  </si>
  <si>
    <t>90610110701</t>
  </si>
  <si>
    <t>姜兵</t>
  </si>
  <si>
    <r>
      <rPr>
        <sz val="9"/>
        <color theme="1"/>
        <rFont val="Arial"/>
        <charset val="134"/>
      </rPr>
      <t>25</t>
    </r>
    <r>
      <rPr>
        <sz val="9"/>
        <color theme="1"/>
        <rFont val="SimSun"/>
        <charset val="134"/>
      </rPr>
      <t>设备管理、维修员</t>
    </r>
  </si>
  <si>
    <t>90610103311</t>
  </si>
  <si>
    <t>高鑫</t>
  </si>
  <si>
    <t>90610103509</t>
  </si>
  <si>
    <t>李昌华</t>
  </si>
  <si>
    <t>90610103316</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</si>
</sst>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7">
    <font>
      <sz val="10"/>
      <name val="Arial"/>
      <charset val="134"/>
    </font>
    <font>
      <sz val="9"/>
      <name val="Arial"/>
      <charset val="134"/>
    </font>
    <font>
      <sz val="16"/>
      <name val="SimSun"/>
      <charset val="134"/>
    </font>
    <font>
      <sz val="9"/>
      <color theme="1"/>
      <name val="SimSun"/>
      <charset val="134"/>
    </font>
    <font>
      <sz val="9"/>
      <color theme="1"/>
      <name val="Arial"/>
      <charset val="134"/>
    </font>
    <font>
      <sz val="9"/>
      <color theme="1"/>
      <name val="宋体"/>
      <charset val="134"/>
    </font>
    <font>
      <sz val="9"/>
      <name val="宋体"/>
      <charset val="134"/>
    </font>
    <font>
      <sz val="11"/>
      <color rgb="FF9C6500"/>
      <name val="宋体"/>
      <charset val="0"/>
      <scheme val="minor"/>
    </font>
    <font>
      <sz val="11"/>
      <color rgb="FF9C0006"/>
      <name val="宋体"/>
      <charset val="0"/>
      <scheme val="minor"/>
    </font>
    <font>
      <sz val="11"/>
      <color rgb="FF006100"/>
      <name val="宋体"/>
      <charset val="0"/>
      <scheme val="minor"/>
    </font>
    <font>
      <sz val="11"/>
      <color theme="1"/>
      <name val="宋体"/>
      <charset val="134"/>
      <scheme val="minor"/>
    </font>
    <font>
      <i/>
      <sz val="11"/>
      <color rgb="FF7F7F7F"/>
      <name val="宋体"/>
      <charset val="0"/>
      <scheme val="minor"/>
    </font>
    <font>
      <sz val="11"/>
      <color theme="1"/>
      <name val="宋体"/>
      <charset val="0"/>
      <scheme val="minor"/>
    </font>
    <font>
      <sz val="11"/>
      <color theme="0"/>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FFFFFF"/>
      <name val="宋体"/>
      <charset val="0"/>
      <scheme val="minor"/>
    </font>
    <font>
      <b/>
      <sz val="11"/>
      <color rgb="FFFA7D00"/>
      <name val="宋体"/>
      <charset val="0"/>
      <scheme val="minor"/>
    </font>
    <font>
      <b/>
      <sz val="11"/>
      <color rgb="FF3F3F3F"/>
      <name val="宋体"/>
      <charset val="0"/>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EB9C"/>
        <bgColor indexed="64"/>
      </patternFill>
    </fill>
    <fill>
      <patternFill patternType="solid">
        <fgColor rgb="FFFFC7CE"/>
        <bgColor indexed="64"/>
      </patternFill>
    </fill>
    <fill>
      <patternFill patternType="solid">
        <fgColor rgb="FFC6EFCE"/>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rgb="FFFFCC99"/>
        <bgColor indexed="64"/>
      </patternFill>
    </fill>
    <fill>
      <patternFill patternType="solid">
        <fgColor theme="9" tint="0.399975585192419"/>
        <bgColor indexed="64"/>
      </patternFill>
    </fill>
    <fill>
      <patternFill patternType="solid">
        <fgColor theme="7"/>
        <bgColor indexed="64"/>
      </patternFill>
    </fill>
    <fill>
      <patternFill patternType="solid">
        <fgColor theme="6"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FFFCC"/>
        <bgColor indexed="64"/>
      </patternFill>
    </fill>
    <fill>
      <patternFill patternType="solid">
        <fgColor theme="8"/>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5"/>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4"/>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xf numFmtId="42" fontId="10" fillId="0" borderId="0" applyFont="0" applyFill="0" applyBorder="0" applyAlignment="0" applyProtection="0">
      <alignment vertical="center"/>
    </xf>
    <xf numFmtId="0" fontId="12" fillId="6" borderId="0" applyNumberFormat="0" applyBorder="0" applyAlignment="0" applyProtection="0">
      <alignment vertical="center"/>
    </xf>
    <xf numFmtId="0" fontId="14" fillId="11" borderId="3"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2" fillId="9" borderId="0" applyNumberFormat="0" applyBorder="0" applyAlignment="0" applyProtection="0">
      <alignment vertical="center"/>
    </xf>
    <xf numFmtId="0" fontId="8" fillId="4" borderId="0" applyNumberFormat="0" applyBorder="0" applyAlignment="0" applyProtection="0">
      <alignment vertical="center"/>
    </xf>
    <xf numFmtId="43" fontId="10" fillId="0" borderId="0" applyFont="0" applyFill="0" applyBorder="0" applyAlignment="0" applyProtection="0">
      <alignment vertical="center"/>
    </xf>
    <xf numFmtId="0" fontId="13" fillId="14" borderId="0" applyNumberFormat="0" applyBorder="0" applyAlignment="0" applyProtection="0">
      <alignment vertical="center"/>
    </xf>
    <xf numFmtId="0" fontId="15"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18" borderId="5" applyNumberFormat="0" applyFont="0" applyAlignment="0" applyProtection="0">
      <alignment vertical="center"/>
    </xf>
    <xf numFmtId="0" fontId="13"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6" applyNumberFormat="0" applyFill="0" applyAlignment="0" applyProtection="0">
      <alignment vertical="center"/>
    </xf>
    <xf numFmtId="0" fontId="22" fillId="0" borderId="6" applyNumberFormat="0" applyFill="0" applyAlignment="0" applyProtection="0">
      <alignment vertical="center"/>
    </xf>
    <xf numFmtId="0" fontId="13" fillId="22" borderId="0" applyNumberFormat="0" applyBorder="0" applyAlignment="0" applyProtection="0">
      <alignment vertical="center"/>
    </xf>
    <xf numFmtId="0" fontId="18" fillId="0" borderId="8" applyNumberFormat="0" applyFill="0" applyAlignment="0" applyProtection="0">
      <alignment vertical="center"/>
    </xf>
    <xf numFmtId="0" fontId="13" fillId="26" borderId="0" applyNumberFormat="0" applyBorder="0" applyAlignment="0" applyProtection="0">
      <alignment vertical="center"/>
    </xf>
    <xf numFmtId="0" fontId="25" fillId="24" borderId="9" applyNumberFormat="0" applyAlignment="0" applyProtection="0">
      <alignment vertical="center"/>
    </xf>
    <xf numFmtId="0" fontId="24" fillId="24" borderId="3" applyNumberFormat="0" applyAlignment="0" applyProtection="0">
      <alignment vertical="center"/>
    </xf>
    <xf numFmtId="0" fontId="23" fillId="23" borderId="7" applyNumberFormat="0" applyAlignment="0" applyProtection="0">
      <alignment vertical="center"/>
    </xf>
    <xf numFmtId="0" fontId="12" fillId="21" borderId="0" applyNumberFormat="0" applyBorder="0" applyAlignment="0" applyProtection="0">
      <alignment vertical="center"/>
    </xf>
    <xf numFmtId="0" fontId="13" fillId="25" borderId="0" applyNumberFormat="0" applyBorder="0" applyAlignment="0" applyProtection="0">
      <alignment vertical="center"/>
    </xf>
    <xf numFmtId="0" fontId="26" fillId="0" borderId="10" applyNumberFormat="0" applyFill="0" applyAlignment="0" applyProtection="0">
      <alignment vertical="center"/>
    </xf>
    <xf numFmtId="0" fontId="17" fillId="0" borderId="4" applyNumberFormat="0" applyFill="0" applyAlignment="0" applyProtection="0">
      <alignment vertical="center"/>
    </xf>
    <xf numFmtId="0" fontId="9" fillId="5" borderId="0" applyNumberFormat="0" applyBorder="0" applyAlignment="0" applyProtection="0">
      <alignment vertical="center"/>
    </xf>
    <xf numFmtId="0" fontId="7" fillId="3" borderId="0" applyNumberFormat="0" applyBorder="0" applyAlignment="0" applyProtection="0">
      <alignment vertical="center"/>
    </xf>
    <xf numFmtId="0" fontId="12" fillId="27" borderId="0" applyNumberFormat="0" applyBorder="0" applyAlignment="0" applyProtection="0">
      <alignment vertical="center"/>
    </xf>
    <xf numFmtId="0" fontId="13" fillId="28" borderId="0" applyNumberFormat="0" applyBorder="0" applyAlignment="0" applyProtection="0">
      <alignment vertical="center"/>
    </xf>
    <xf numFmtId="0" fontId="12" fillId="17" borderId="0" applyNumberFormat="0" applyBorder="0" applyAlignment="0" applyProtection="0">
      <alignment vertical="center"/>
    </xf>
    <xf numFmtId="0" fontId="12" fillId="10" borderId="0" applyNumberFormat="0" applyBorder="0" applyAlignment="0" applyProtection="0">
      <alignment vertical="center"/>
    </xf>
    <xf numFmtId="0" fontId="12" fillId="16" borderId="0" applyNumberFormat="0" applyBorder="0" applyAlignment="0" applyProtection="0">
      <alignment vertical="center"/>
    </xf>
    <xf numFmtId="0" fontId="12" fillId="20" borderId="0" applyNumberFormat="0" applyBorder="0" applyAlignment="0" applyProtection="0">
      <alignment vertical="center"/>
    </xf>
    <xf numFmtId="0" fontId="13" fillId="29" borderId="0" applyNumberFormat="0" applyBorder="0" applyAlignment="0" applyProtection="0">
      <alignment vertical="center"/>
    </xf>
    <xf numFmtId="0" fontId="13" fillId="13"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13" fillId="19" borderId="0" applyNumberFormat="0" applyBorder="0" applyAlignment="0" applyProtection="0">
      <alignment vertical="center"/>
    </xf>
    <xf numFmtId="0" fontId="12" fillId="32" borderId="0" applyNumberFormat="0" applyBorder="0" applyAlignment="0" applyProtection="0">
      <alignment vertical="center"/>
    </xf>
    <xf numFmtId="0" fontId="13" fillId="7" borderId="0" applyNumberFormat="0" applyBorder="0" applyAlignment="0" applyProtection="0">
      <alignment vertical="center"/>
    </xf>
    <xf numFmtId="0" fontId="13" fillId="15" borderId="0" applyNumberFormat="0" applyBorder="0" applyAlignment="0" applyProtection="0">
      <alignment vertical="center"/>
    </xf>
    <xf numFmtId="0" fontId="12" fillId="33" borderId="0" applyNumberFormat="0" applyBorder="0" applyAlignment="0" applyProtection="0">
      <alignment vertical="center"/>
    </xf>
    <xf numFmtId="0" fontId="13" fillId="12" borderId="0" applyNumberFormat="0" applyBorder="0" applyAlignment="0" applyProtection="0">
      <alignment vertical="center"/>
    </xf>
  </cellStyleXfs>
  <cellXfs count="21">
    <xf numFmtId="0" fontId="0" fillId="0" borderId="0" xfId="0"/>
    <xf numFmtId="0" fontId="1" fillId="0" borderId="0" xfId="0" applyFont="1" applyFill="1" applyAlignment="1">
      <alignment horizontal="center" vertical="center"/>
    </xf>
    <xf numFmtId="0" fontId="1" fillId="2"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center"/>
    </xf>
    <xf numFmtId="0" fontId="1" fillId="0" borderId="0" xfId="0" applyFont="1" applyFill="1"/>
    <xf numFmtId="0" fontId="2"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0" borderId="2" xfId="0" applyFont="1" applyFill="1" applyBorder="1" applyAlignment="1">
      <alignment horizontal="center" vertical="center"/>
    </xf>
    <xf numFmtId="0" fontId="4" fillId="2" borderId="2" xfId="0" applyFont="1" applyFill="1" applyBorder="1" applyAlignment="1">
      <alignment horizontal="center" vertical="center"/>
    </xf>
    <xf numFmtId="0" fontId="4"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horizontal="center"/>
    </xf>
    <xf numFmtId="0" fontId="1" fillId="0" borderId="2" xfId="0" applyFont="1" applyFill="1" applyBorder="1" applyAlignment="1">
      <alignment horizontal="center" vertical="center"/>
    </xf>
    <xf numFmtId="0" fontId="1" fillId="0" borderId="2" xfId="0" applyFont="1" applyFill="1" applyBorder="1" applyAlignment="1">
      <alignment horizontal="center"/>
    </xf>
    <xf numFmtId="0" fontId="1" fillId="0" borderId="2" xfId="0" applyFont="1" applyFill="1" applyBorder="1" applyAlignment="1">
      <alignment horizontal="center"/>
    </xf>
    <xf numFmtId="0" fontId="6" fillId="0" borderId="2"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9"/>
  <sheetViews>
    <sheetView tabSelected="1" zoomScale="70" zoomScaleNormal="70" workbookViewId="0">
      <selection activeCell="E6" sqref="E6"/>
    </sheetView>
  </sheetViews>
  <sheetFormatPr defaultColWidth="8.71818181818182" defaultRowHeight="11.5"/>
  <cols>
    <col min="1" max="1" width="8.57272727272727" style="2" customWidth="1"/>
    <col min="2" max="4" width="20" style="3" customWidth="1"/>
    <col min="5" max="5" width="19" style="3" customWidth="1"/>
    <col min="6" max="6" width="19.7181818181818" style="3" customWidth="1"/>
    <col min="7" max="7" width="16.2818181818182" style="3" customWidth="1"/>
    <col min="8" max="8" width="19.7181818181818" style="3" customWidth="1"/>
    <col min="9" max="9" width="15.4272727272727" style="3" customWidth="1"/>
    <col min="10" max="10" width="12.1454545454545" style="3" customWidth="1"/>
    <col min="11" max="11" width="17.8545454545455" style="4" customWidth="1"/>
    <col min="12" max="16384" width="8.71818181818182" style="5"/>
  </cols>
  <sheetData>
    <row r="1" ht="65.1" customHeight="1" spans="1:11">
      <c r="A1" s="6" t="s">
        <v>0</v>
      </c>
      <c r="B1" s="7"/>
      <c r="C1" s="7"/>
      <c r="D1" s="7"/>
      <c r="E1" s="7"/>
      <c r="F1" s="7"/>
      <c r="G1" s="7"/>
      <c r="H1" s="7"/>
      <c r="I1" s="7"/>
      <c r="J1" s="7"/>
      <c r="K1" s="7"/>
    </row>
    <row r="2" s="1" customFormat="1" ht="30" customHeight="1" spans="1:11">
      <c r="A2" s="8" t="s">
        <v>1</v>
      </c>
      <c r="B2" s="9" t="s">
        <v>2</v>
      </c>
      <c r="C2" s="9" t="s">
        <v>3</v>
      </c>
      <c r="D2" s="9" t="s">
        <v>4</v>
      </c>
      <c r="E2" s="9" t="s">
        <v>5</v>
      </c>
      <c r="F2" s="9" t="s">
        <v>6</v>
      </c>
      <c r="G2" s="9" t="s">
        <v>7</v>
      </c>
      <c r="H2" s="9" t="s">
        <v>8</v>
      </c>
      <c r="I2" s="9" t="s">
        <v>9</v>
      </c>
      <c r="J2" s="9" t="s">
        <v>10</v>
      </c>
      <c r="K2" s="15" t="s">
        <v>11</v>
      </c>
    </row>
    <row r="3" ht="30" customHeight="1" spans="1:11">
      <c r="A3" s="10">
        <v>1</v>
      </c>
      <c r="B3" s="9" t="s">
        <v>12</v>
      </c>
      <c r="C3" s="11" t="s">
        <v>13</v>
      </c>
      <c r="D3" s="11" t="s">
        <v>14</v>
      </c>
      <c r="E3" s="11">
        <v>69.24</v>
      </c>
      <c r="F3" s="11">
        <f t="shared" ref="F3:F34" si="0">ROUND(E3*60%,2)</f>
        <v>41.54</v>
      </c>
      <c r="G3" s="11">
        <v>85</v>
      </c>
      <c r="H3" s="11">
        <f t="shared" ref="H3:H34" si="1">ROUND(G3*40%,2)</f>
        <v>34</v>
      </c>
      <c r="I3" s="11">
        <f t="shared" ref="I3:I34" si="2">F3+H3</f>
        <v>75.54</v>
      </c>
      <c r="J3" s="11">
        <v>1</v>
      </c>
      <c r="K3" s="15" t="s">
        <v>15</v>
      </c>
    </row>
    <row r="4" ht="30" customHeight="1" spans="1:11">
      <c r="A4" s="10">
        <v>2</v>
      </c>
      <c r="B4" s="9" t="s">
        <v>16</v>
      </c>
      <c r="C4" s="11" t="s">
        <v>13</v>
      </c>
      <c r="D4" s="11" t="s">
        <v>17</v>
      </c>
      <c r="E4" s="11">
        <v>71.46</v>
      </c>
      <c r="F4" s="11">
        <f t="shared" si="0"/>
        <v>42.88</v>
      </c>
      <c r="G4" s="11">
        <v>76.4</v>
      </c>
      <c r="H4" s="11">
        <f t="shared" si="1"/>
        <v>30.56</v>
      </c>
      <c r="I4" s="11">
        <f t="shared" si="2"/>
        <v>73.44</v>
      </c>
      <c r="J4" s="11">
        <v>2</v>
      </c>
      <c r="K4" s="15" t="s">
        <v>15</v>
      </c>
    </row>
    <row r="5" ht="30" customHeight="1" spans="1:11">
      <c r="A5" s="10">
        <v>3</v>
      </c>
      <c r="B5" s="9" t="s">
        <v>18</v>
      </c>
      <c r="C5" s="11" t="s">
        <v>13</v>
      </c>
      <c r="D5" s="11" t="s">
        <v>19</v>
      </c>
      <c r="E5" s="11">
        <v>69.54</v>
      </c>
      <c r="F5" s="11">
        <f t="shared" si="0"/>
        <v>41.72</v>
      </c>
      <c r="G5" s="11">
        <v>76.4</v>
      </c>
      <c r="H5" s="11">
        <f t="shared" si="1"/>
        <v>30.56</v>
      </c>
      <c r="I5" s="11">
        <f t="shared" si="2"/>
        <v>72.28</v>
      </c>
      <c r="J5" s="11">
        <v>3</v>
      </c>
      <c r="K5" s="16"/>
    </row>
    <row r="6" ht="30" customHeight="1" spans="1:11">
      <c r="A6" s="10">
        <v>4</v>
      </c>
      <c r="B6" s="9" t="s">
        <v>20</v>
      </c>
      <c r="C6" s="11" t="s">
        <v>13</v>
      </c>
      <c r="D6" s="11" t="s">
        <v>21</v>
      </c>
      <c r="E6" s="11">
        <v>69.5</v>
      </c>
      <c r="F6" s="11">
        <f t="shared" si="0"/>
        <v>41.7</v>
      </c>
      <c r="G6" s="11">
        <v>76.4</v>
      </c>
      <c r="H6" s="11">
        <f t="shared" si="1"/>
        <v>30.56</v>
      </c>
      <c r="I6" s="11">
        <f t="shared" si="2"/>
        <v>72.26</v>
      </c>
      <c r="J6" s="11">
        <v>4</v>
      </c>
      <c r="K6" s="16"/>
    </row>
    <row r="7" ht="30" customHeight="1" spans="1:11">
      <c r="A7" s="10">
        <v>5</v>
      </c>
      <c r="B7" s="9" t="s">
        <v>22</v>
      </c>
      <c r="C7" s="11" t="s">
        <v>13</v>
      </c>
      <c r="D7" s="11" t="s">
        <v>23</v>
      </c>
      <c r="E7" s="11">
        <v>69.88</v>
      </c>
      <c r="F7" s="11">
        <f t="shared" si="0"/>
        <v>41.93</v>
      </c>
      <c r="G7" s="11">
        <v>75.8</v>
      </c>
      <c r="H7" s="11">
        <f t="shared" si="1"/>
        <v>30.32</v>
      </c>
      <c r="I7" s="11">
        <f t="shared" si="2"/>
        <v>72.25</v>
      </c>
      <c r="J7" s="11">
        <v>5</v>
      </c>
      <c r="K7" s="16"/>
    </row>
    <row r="8" ht="30" customHeight="1" spans="1:11">
      <c r="A8" s="10">
        <v>6</v>
      </c>
      <c r="B8" s="9" t="s">
        <v>24</v>
      </c>
      <c r="C8" s="11" t="s">
        <v>13</v>
      </c>
      <c r="D8" s="11" t="s">
        <v>25</v>
      </c>
      <c r="E8" s="11">
        <v>69.1</v>
      </c>
      <c r="F8" s="11">
        <f t="shared" si="0"/>
        <v>41.46</v>
      </c>
      <c r="G8" s="11">
        <v>73.6</v>
      </c>
      <c r="H8" s="11">
        <f t="shared" si="1"/>
        <v>29.44</v>
      </c>
      <c r="I8" s="11">
        <f t="shared" si="2"/>
        <v>70.9</v>
      </c>
      <c r="J8" s="11">
        <v>6</v>
      </c>
      <c r="K8" s="16"/>
    </row>
    <row r="9" ht="30" customHeight="1" spans="1:11">
      <c r="A9" s="10">
        <v>7</v>
      </c>
      <c r="B9" s="9" t="s">
        <v>26</v>
      </c>
      <c r="C9" s="11" t="s">
        <v>27</v>
      </c>
      <c r="D9" s="11" t="s">
        <v>28</v>
      </c>
      <c r="E9" s="11">
        <v>72.66</v>
      </c>
      <c r="F9" s="11">
        <f t="shared" si="0"/>
        <v>43.6</v>
      </c>
      <c r="G9" s="11">
        <v>83.8</v>
      </c>
      <c r="H9" s="11">
        <f t="shared" si="1"/>
        <v>33.52</v>
      </c>
      <c r="I9" s="11">
        <f t="shared" si="2"/>
        <v>77.12</v>
      </c>
      <c r="J9" s="11">
        <v>1</v>
      </c>
      <c r="K9" s="15" t="s">
        <v>15</v>
      </c>
    </row>
    <row r="10" ht="30" customHeight="1" spans="1:11">
      <c r="A10" s="10">
        <v>8</v>
      </c>
      <c r="B10" s="9" t="s">
        <v>29</v>
      </c>
      <c r="C10" s="11" t="s">
        <v>27</v>
      </c>
      <c r="D10" s="11" t="s">
        <v>30</v>
      </c>
      <c r="E10" s="11">
        <v>71.38</v>
      </c>
      <c r="F10" s="11">
        <f t="shared" si="0"/>
        <v>42.83</v>
      </c>
      <c r="G10" s="11">
        <v>83.8</v>
      </c>
      <c r="H10" s="11">
        <f t="shared" si="1"/>
        <v>33.52</v>
      </c>
      <c r="I10" s="11">
        <f t="shared" si="2"/>
        <v>76.35</v>
      </c>
      <c r="J10" s="11">
        <v>2</v>
      </c>
      <c r="K10" s="16"/>
    </row>
    <row r="11" ht="30" customHeight="1" spans="1:11">
      <c r="A11" s="10">
        <v>9</v>
      </c>
      <c r="B11" s="9" t="s">
        <v>31</v>
      </c>
      <c r="C11" s="11" t="s">
        <v>27</v>
      </c>
      <c r="D11" s="11" t="s">
        <v>32</v>
      </c>
      <c r="E11" s="11">
        <v>70.12</v>
      </c>
      <c r="F11" s="11">
        <f t="shared" si="0"/>
        <v>42.07</v>
      </c>
      <c r="G11" s="11">
        <v>84</v>
      </c>
      <c r="H11" s="11">
        <f t="shared" si="1"/>
        <v>33.6</v>
      </c>
      <c r="I11" s="11">
        <f t="shared" si="2"/>
        <v>75.67</v>
      </c>
      <c r="J11" s="11">
        <v>3</v>
      </c>
      <c r="K11" s="16"/>
    </row>
    <row r="12" ht="30" customHeight="1" spans="1:11">
      <c r="A12" s="10">
        <v>10</v>
      </c>
      <c r="B12" s="9" t="s">
        <v>33</v>
      </c>
      <c r="C12" s="11" t="s">
        <v>34</v>
      </c>
      <c r="D12" s="11" t="s">
        <v>35</v>
      </c>
      <c r="E12" s="11">
        <v>71.6</v>
      </c>
      <c r="F12" s="11">
        <f t="shared" si="0"/>
        <v>42.96</v>
      </c>
      <c r="G12" s="11">
        <v>84.2</v>
      </c>
      <c r="H12" s="11">
        <f t="shared" si="1"/>
        <v>33.68</v>
      </c>
      <c r="I12" s="11">
        <f t="shared" si="2"/>
        <v>76.64</v>
      </c>
      <c r="J12" s="11">
        <v>1</v>
      </c>
      <c r="K12" s="15" t="s">
        <v>15</v>
      </c>
    </row>
    <row r="13" ht="30" customHeight="1" spans="1:11">
      <c r="A13" s="10">
        <v>11</v>
      </c>
      <c r="B13" s="9" t="s">
        <v>36</v>
      </c>
      <c r="C13" s="11" t="s">
        <v>34</v>
      </c>
      <c r="D13" s="11" t="s">
        <v>37</v>
      </c>
      <c r="E13" s="11">
        <v>71.02</v>
      </c>
      <c r="F13" s="11">
        <f t="shared" si="0"/>
        <v>42.61</v>
      </c>
      <c r="G13" s="11">
        <v>81.8</v>
      </c>
      <c r="H13" s="11">
        <f t="shared" si="1"/>
        <v>32.72</v>
      </c>
      <c r="I13" s="11">
        <f t="shared" si="2"/>
        <v>75.33</v>
      </c>
      <c r="J13" s="11">
        <v>2</v>
      </c>
      <c r="K13" s="16"/>
    </row>
    <row r="14" ht="30" customHeight="1" spans="1:11">
      <c r="A14" s="10">
        <v>12</v>
      </c>
      <c r="B14" s="9" t="s">
        <v>38</v>
      </c>
      <c r="C14" s="11" t="s">
        <v>34</v>
      </c>
      <c r="D14" s="11" t="s">
        <v>39</v>
      </c>
      <c r="E14" s="11">
        <v>70.4</v>
      </c>
      <c r="F14" s="11">
        <f t="shared" si="0"/>
        <v>42.24</v>
      </c>
      <c r="G14" s="11">
        <v>78</v>
      </c>
      <c r="H14" s="11">
        <f t="shared" si="1"/>
        <v>31.2</v>
      </c>
      <c r="I14" s="11">
        <f t="shared" si="2"/>
        <v>73.44</v>
      </c>
      <c r="J14" s="11">
        <v>3</v>
      </c>
      <c r="K14" s="16"/>
    </row>
    <row r="15" ht="30" customHeight="1" spans="1:11">
      <c r="A15" s="10">
        <v>13</v>
      </c>
      <c r="B15" s="9" t="s">
        <v>40</v>
      </c>
      <c r="C15" s="11" t="s">
        <v>41</v>
      </c>
      <c r="D15" s="11" t="s">
        <v>42</v>
      </c>
      <c r="E15" s="11">
        <v>70.42</v>
      </c>
      <c r="F15" s="11">
        <f t="shared" si="0"/>
        <v>42.25</v>
      </c>
      <c r="G15" s="11">
        <v>85</v>
      </c>
      <c r="H15" s="11">
        <f t="shared" si="1"/>
        <v>34</v>
      </c>
      <c r="I15" s="11">
        <f t="shared" si="2"/>
        <v>76.25</v>
      </c>
      <c r="J15" s="11">
        <v>1</v>
      </c>
      <c r="K15" s="15" t="s">
        <v>15</v>
      </c>
    </row>
    <row r="16" ht="30" customHeight="1" spans="1:11">
      <c r="A16" s="10">
        <v>14</v>
      </c>
      <c r="B16" s="9" t="s">
        <v>43</v>
      </c>
      <c r="C16" s="11" t="s">
        <v>41</v>
      </c>
      <c r="D16" s="11" t="s">
        <v>44</v>
      </c>
      <c r="E16" s="11">
        <v>68.8</v>
      </c>
      <c r="F16" s="11">
        <f t="shared" si="0"/>
        <v>41.28</v>
      </c>
      <c r="G16" s="11">
        <v>64.8</v>
      </c>
      <c r="H16" s="11">
        <f t="shared" si="1"/>
        <v>25.92</v>
      </c>
      <c r="I16" s="11">
        <f t="shared" si="2"/>
        <v>67.2</v>
      </c>
      <c r="J16" s="11">
        <v>2</v>
      </c>
      <c r="K16" s="15"/>
    </row>
    <row r="17" ht="30" customHeight="1" spans="1:11">
      <c r="A17" s="10">
        <v>15</v>
      </c>
      <c r="B17" s="9" t="s">
        <v>45</v>
      </c>
      <c r="C17" s="11" t="s">
        <v>41</v>
      </c>
      <c r="D17" s="11" t="s">
        <v>46</v>
      </c>
      <c r="E17" s="11">
        <v>70.36</v>
      </c>
      <c r="F17" s="11">
        <f t="shared" si="0"/>
        <v>42.22</v>
      </c>
      <c r="G17" s="11">
        <v>0</v>
      </c>
      <c r="H17" s="11">
        <f t="shared" si="1"/>
        <v>0</v>
      </c>
      <c r="I17" s="11">
        <f t="shared" si="2"/>
        <v>42.22</v>
      </c>
      <c r="J17" s="11"/>
      <c r="K17" s="15" t="s">
        <v>47</v>
      </c>
    </row>
    <row r="18" ht="30" customHeight="1" spans="1:11">
      <c r="A18" s="10">
        <v>16</v>
      </c>
      <c r="B18" s="9" t="s">
        <v>48</v>
      </c>
      <c r="C18" s="11" t="s">
        <v>49</v>
      </c>
      <c r="D18" s="11" t="s">
        <v>50</v>
      </c>
      <c r="E18" s="11">
        <v>67.32</v>
      </c>
      <c r="F18" s="11">
        <f t="shared" si="0"/>
        <v>40.39</v>
      </c>
      <c r="G18" s="11">
        <v>85.2</v>
      </c>
      <c r="H18" s="11">
        <f t="shared" si="1"/>
        <v>34.08</v>
      </c>
      <c r="I18" s="11">
        <f t="shared" si="2"/>
        <v>74.47</v>
      </c>
      <c r="J18" s="11">
        <v>1</v>
      </c>
      <c r="K18" s="15" t="s">
        <v>15</v>
      </c>
    </row>
    <row r="19" ht="30" customHeight="1" spans="1:11">
      <c r="A19" s="10">
        <v>17</v>
      </c>
      <c r="B19" s="9" t="s">
        <v>51</v>
      </c>
      <c r="C19" s="11" t="s">
        <v>49</v>
      </c>
      <c r="D19" s="11" t="s">
        <v>52</v>
      </c>
      <c r="E19" s="11">
        <v>68.42</v>
      </c>
      <c r="F19" s="11">
        <f t="shared" si="0"/>
        <v>41.05</v>
      </c>
      <c r="G19" s="11">
        <v>78.2</v>
      </c>
      <c r="H19" s="11">
        <f t="shared" si="1"/>
        <v>31.28</v>
      </c>
      <c r="I19" s="11">
        <f t="shared" si="2"/>
        <v>72.33</v>
      </c>
      <c r="J19" s="11">
        <v>2</v>
      </c>
      <c r="K19" s="16"/>
    </row>
    <row r="20" ht="30" customHeight="1" spans="1:11">
      <c r="A20" s="10">
        <v>18</v>
      </c>
      <c r="B20" s="9" t="s">
        <v>53</v>
      </c>
      <c r="C20" s="11" t="s">
        <v>49</v>
      </c>
      <c r="D20" s="11" t="s">
        <v>54</v>
      </c>
      <c r="E20" s="11">
        <v>67.12</v>
      </c>
      <c r="F20" s="11">
        <f t="shared" si="0"/>
        <v>40.27</v>
      </c>
      <c r="G20" s="11">
        <v>72.6</v>
      </c>
      <c r="H20" s="11">
        <f t="shared" si="1"/>
        <v>29.04</v>
      </c>
      <c r="I20" s="11">
        <f t="shared" si="2"/>
        <v>69.31</v>
      </c>
      <c r="J20" s="11">
        <v>3</v>
      </c>
      <c r="K20" s="16"/>
    </row>
    <row r="21" ht="30" customHeight="1" spans="1:11">
      <c r="A21" s="10">
        <v>19</v>
      </c>
      <c r="B21" s="9" t="s">
        <v>55</v>
      </c>
      <c r="C21" s="11" t="s">
        <v>56</v>
      </c>
      <c r="D21" s="11" t="s">
        <v>57</v>
      </c>
      <c r="E21" s="11">
        <v>77.72</v>
      </c>
      <c r="F21" s="11">
        <f t="shared" si="0"/>
        <v>46.63</v>
      </c>
      <c r="G21" s="11">
        <v>71</v>
      </c>
      <c r="H21" s="11">
        <f t="shared" si="1"/>
        <v>28.4</v>
      </c>
      <c r="I21" s="11">
        <f t="shared" si="2"/>
        <v>75.03</v>
      </c>
      <c r="J21" s="11">
        <v>1</v>
      </c>
      <c r="K21" s="15" t="s">
        <v>15</v>
      </c>
    </row>
    <row r="22" ht="30" customHeight="1" spans="1:11">
      <c r="A22" s="10">
        <v>20</v>
      </c>
      <c r="B22" s="9" t="s">
        <v>58</v>
      </c>
      <c r="C22" s="11" t="s">
        <v>56</v>
      </c>
      <c r="D22" s="11" t="s">
        <v>59</v>
      </c>
      <c r="E22" s="11">
        <v>66.82</v>
      </c>
      <c r="F22" s="11">
        <f t="shared" si="0"/>
        <v>40.09</v>
      </c>
      <c r="G22" s="11">
        <v>83.2</v>
      </c>
      <c r="H22" s="11">
        <f t="shared" si="1"/>
        <v>33.28</v>
      </c>
      <c r="I22" s="11">
        <f t="shared" si="2"/>
        <v>73.37</v>
      </c>
      <c r="J22" s="11">
        <v>2</v>
      </c>
      <c r="K22" s="16"/>
    </row>
    <row r="23" ht="30" customHeight="1" spans="1:11">
      <c r="A23" s="10">
        <v>21</v>
      </c>
      <c r="B23" s="9" t="s">
        <v>60</v>
      </c>
      <c r="C23" s="11" t="s">
        <v>56</v>
      </c>
      <c r="D23" s="11" t="s">
        <v>61</v>
      </c>
      <c r="E23" s="11">
        <v>67.22</v>
      </c>
      <c r="F23" s="11">
        <f t="shared" si="0"/>
        <v>40.33</v>
      </c>
      <c r="G23" s="11">
        <v>82</v>
      </c>
      <c r="H23" s="11">
        <f t="shared" si="1"/>
        <v>32.8</v>
      </c>
      <c r="I23" s="11">
        <f t="shared" si="2"/>
        <v>73.13</v>
      </c>
      <c r="J23" s="11">
        <v>3</v>
      </c>
      <c r="K23" s="16"/>
    </row>
    <row r="24" ht="30" customHeight="1" spans="1:11">
      <c r="A24" s="10">
        <v>22</v>
      </c>
      <c r="B24" s="9" t="s">
        <v>62</v>
      </c>
      <c r="C24" s="11" t="s">
        <v>63</v>
      </c>
      <c r="D24" s="11" t="s">
        <v>64</v>
      </c>
      <c r="E24" s="11">
        <v>70.4</v>
      </c>
      <c r="F24" s="11">
        <f t="shared" si="0"/>
        <v>42.24</v>
      </c>
      <c r="G24" s="11">
        <v>84</v>
      </c>
      <c r="H24" s="11">
        <f t="shared" si="1"/>
        <v>33.6</v>
      </c>
      <c r="I24" s="11">
        <f t="shared" si="2"/>
        <v>75.84</v>
      </c>
      <c r="J24" s="11">
        <v>1</v>
      </c>
      <c r="K24" s="17" t="s">
        <v>15</v>
      </c>
    </row>
    <row r="25" ht="30" customHeight="1" spans="1:11">
      <c r="A25" s="10">
        <v>23</v>
      </c>
      <c r="B25" s="9" t="s">
        <v>65</v>
      </c>
      <c r="C25" s="11" t="s">
        <v>63</v>
      </c>
      <c r="D25" s="11" t="s">
        <v>66</v>
      </c>
      <c r="E25" s="11">
        <v>68.4</v>
      </c>
      <c r="F25" s="11">
        <f t="shared" si="0"/>
        <v>41.04</v>
      </c>
      <c r="G25" s="11">
        <v>77</v>
      </c>
      <c r="H25" s="11">
        <f t="shared" si="1"/>
        <v>30.8</v>
      </c>
      <c r="I25" s="11">
        <f t="shared" si="2"/>
        <v>71.84</v>
      </c>
      <c r="J25" s="11">
        <v>2</v>
      </c>
      <c r="K25" s="18"/>
    </row>
    <row r="26" ht="30" customHeight="1" spans="1:11">
      <c r="A26" s="10">
        <v>24</v>
      </c>
      <c r="B26" s="9" t="s">
        <v>67</v>
      </c>
      <c r="C26" s="11" t="s">
        <v>63</v>
      </c>
      <c r="D26" s="11" t="s">
        <v>68</v>
      </c>
      <c r="E26" s="11">
        <v>66.94</v>
      </c>
      <c r="F26" s="11">
        <f t="shared" si="0"/>
        <v>40.16</v>
      </c>
      <c r="G26" s="11">
        <v>72.2</v>
      </c>
      <c r="H26" s="11">
        <f t="shared" si="1"/>
        <v>28.88</v>
      </c>
      <c r="I26" s="11">
        <f t="shared" si="2"/>
        <v>69.04</v>
      </c>
      <c r="J26" s="11">
        <v>3</v>
      </c>
      <c r="K26" s="18"/>
    </row>
    <row r="27" ht="30" customHeight="1" spans="1:11">
      <c r="A27" s="10">
        <v>25</v>
      </c>
      <c r="B27" s="12" t="s">
        <v>69</v>
      </c>
      <c r="C27" s="11" t="s">
        <v>70</v>
      </c>
      <c r="D27" s="11" t="s">
        <v>71</v>
      </c>
      <c r="E27" s="11">
        <v>73.58</v>
      </c>
      <c r="F27" s="11">
        <f t="shared" si="0"/>
        <v>44.15</v>
      </c>
      <c r="G27" s="11">
        <v>86.6</v>
      </c>
      <c r="H27" s="11">
        <f t="shared" si="1"/>
        <v>34.64</v>
      </c>
      <c r="I27" s="11">
        <f t="shared" si="2"/>
        <v>78.79</v>
      </c>
      <c r="J27" s="11">
        <v>1</v>
      </c>
      <c r="K27" s="17" t="s">
        <v>15</v>
      </c>
    </row>
    <row r="28" ht="30" customHeight="1" spans="1:11">
      <c r="A28" s="10">
        <v>26</v>
      </c>
      <c r="B28" s="9" t="s">
        <v>72</v>
      </c>
      <c r="C28" s="11" t="s">
        <v>73</v>
      </c>
      <c r="D28" s="11" t="s">
        <v>74</v>
      </c>
      <c r="E28" s="11">
        <v>72.66</v>
      </c>
      <c r="F28" s="11">
        <f t="shared" si="0"/>
        <v>43.6</v>
      </c>
      <c r="G28" s="11">
        <v>74.4</v>
      </c>
      <c r="H28" s="11">
        <f t="shared" si="1"/>
        <v>29.76</v>
      </c>
      <c r="I28" s="11">
        <f t="shared" si="2"/>
        <v>73.36</v>
      </c>
      <c r="J28" s="11">
        <v>2</v>
      </c>
      <c r="K28" s="17" t="s">
        <v>15</v>
      </c>
    </row>
    <row r="29" ht="30" customHeight="1" spans="1:11">
      <c r="A29" s="10">
        <v>27</v>
      </c>
      <c r="B29" s="13" t="s">
        <v>75</v>
      </c>
      <c r="C29" s="14" t="s">
        <v>73</v>
      </c>
      <c r="D29" s="14" t="s">
        <v>76</v>
      </c>
      <c r="E29" s="14">
        <v>67.78</v>
      </c>
      <c r="F29" s="14">
        <f t="shared" si="0"/>
        <v>40.67</v>
      </c>
      <c r="G29" s="14">
        <v>80.4</v>
      </c>
      <c r="H29" s="14">
        <f t="shared" si="1"/>
        <v>32.16</v>
      </c>
      <c r="I29" s="14">
        <f t="shared" si="2"/>
        <v>72.83</v>
      </c>
      <c r="J29" s="14">
        <v>3</v>
      </c>
      <c r="K29" s="19"/>
    </row>
    <row r="30" ht="30" customHeight="1" spans="1:11">
      <c r="A30" s="10">
        <v>28</v>
      </c>
      <c r="B30" s="9" t="s">
        <v>77</v>
      </c>
      <c r="C30" s="11" t="s">
        <v>73</v>
      </c>
      <c r="D30" s="11" t="s">
        <v>78</v>
      </c>
      <c r="E30" s="11">
        <v>66.26</v>
      </c>
      <c r="F30" s="11">
        <f t="shared" si="0"/>
        <v>39.76</v>
      </c>
      <c r="G30" s="11">
        <v>82</v>
      </c>
      <c r="H30" s="11">
        <f t="shared" si="1"/>
        <v>32.8</v>
      </c>
      <c r="I30" s="11">
        <f t="shared" si="2"/>
        <v>72.56</v>
      </c>
      <c r="J30" s="11">
        <v>4</v>
      </c>
      <c r="K30" s="18"/>
    </row>
    <row r="31" ht="30" customHeight="1" spans="1:11">
      <c r="A31" s="10">
        <v>29</v>
      </c>
      <c r="B31" s="9" t="s">
        <v>79</v>
      </c>
      <c r="C31" s="11" t="s">
        <v>73</v>
      </c>
      <c r="D31" s="11" t="s">
        <v>80</v>
      </c>
      <c r="E31" s="11">
        <v>67.86</v>
      </c>
      <c r="F31" s="11">
        <f t="shared" si="0"/>
        <v>40.72</v>
      </c>
      <c r="G31" s="11">
        <v>77.8</v>
      </c>
      <c r="H31" s="11">
        <f t="shared" si="1"/>
        <v>31.12</v>
      </c>
      <c r="I31" s="11">
        <f t="shared" si="2"/>
        <v>71.84</v>
      </c>
      <c r="J31" s="11">
        <v>5</v>
      </c>
      <c r="K31" s="18"/>
    </row>
    <row r="32" ht="30" customHeight="1" spans="1:11">
      <c r="A32" s="10">
        <v>30</v>
      </c>
      <c r="B32" s="9" t="s">
        <v>81</v>
      </c>
      <c r="C32" s="11" t="s">
        <v>73</v>
      </c>
      <c r="D32" s="11" t="s">
        <v>82</v>
      </c>
      <c r="E32" s="11">
        <v>66.34</v>
      </c>
      <c r="F32" s="11">
        <f t="shared" si="0"/>
        <v>39.8</v>
      </c>
      <c r="G32" s="11">
        <v>77.6</v>
      </c>
      <c r="H32" s="11">
        <f t="shared" si="1"/>
        <v>31.04</v>
      </c>
      <c r="I32" s="11">
        <f t="shared" si="2"/>
        <v>70.84</v>
      </c>
      <c r="J32" s="11">
        <v>6</v>
      </c>
      <c r="K32" s="18"/>
    </row>
    <row r="33" ht="30" customHeight="1" spans="1:11">
      <c r="A33" s="10">
        <v>31</v>
      </c>
      <c r="B33" s="9" t="s">
        <v>83</v>
      </c>
      <c r="C33" s="11" t="s">
        <v>84</v>
      </c>
      <c r="D33" s="11" t="s">
        <v>85</v>
      </c>
      <c r="E33" s="11">
        <v>78.72</v>
      </c>
      <c r="F33" s="11">
        <f t="shared" si="0"/>
        <v>47.23</v>
      </c>
      <c r="G33" s="11">
        <v>88.4</v>
      </c>
      <c r="H33" s="11">
        <f t="shared" si="1"/>
        <v>35.36</v>
      </c>
      <c r="I33" s="11">
        <f t="shared" si="2"/>
        <v>82.59</v>
      </c>
      <c r="J33" s="11">
        <v>1</v>
      </c>
      <c r="K33" s="17" t="s">
        <v>15</v>
      </c>
    </row>
    <row r="34" ht="30" customHeight="1" spans="1:11">
      <c r="A34" s="10">
        <v>32</v>
      </c>
      <c r="B34" s="9" t="s">
        <v>86</v>
      </c>
      <c r="C34" s="11" t="s">
        <v>84</v>
      </c>
      <c r="D34" s="11" t="s">
        <v>87</v>
      </c>
      <c r="E34" s="11">
        <v>74.58</v>
      </c>
      <c r="F34" s="11">
        <f t="shared" si="0"/>
        <v>44.75</v>
      </c>
      <c r="G34" s="11">
        <v>77.2</v>
      </c>
      <c r="H34" s="11">
        <f t="shared" si="1"/>
        <v>30.88</v>
      </c>
      <c r="I34" s="11">
        <f t="shared" si="2"/>
        <v>75.63</v>
      </c>
      <c r="J34" s="11">
        <v>2</v>
      </c>
      <c r="K34" s="18"/>
    </row>
    <row r="35" ht="30" customHeight="1" spans="1:11">
      <c r="A35" s="10">
        <v>33</v>
      </c>
      <c r="B35" s="9" t="s">
        <v>88</v>
      </c>
      <c r="C35" s="11" t="s">
        <v>84</v>
      </c>
      <c r="D35" s="11" t="s">
        <v>89</v>
      </c>
      <c r="E35" s="11">
        <v>66.86</v>
      </c>
      <c r="F35" s="11">
        <f t="shared" ref="F35:F66" si="3">ROUND(E35*60%,2)</f>
        <v>40.12</v>
      </c>
      <c r="G35" s="11">
        <v>0</v>
      </c>
      <c r="H35" s="11">
        <f t="shared" ref="H35:H66" si="4">ROUND(G35*40%,2)</f>
        <v>0</v>
      </c>
      <c r="I35" s="11">
        <f t="shared" ref="I35:I66" si="5">F35+H35</f>
        <v>40.12</v>
      </c>
      <c r="J35" s="11"/>
      <c r="K35" s="15" t="s">
        <v>47</v>
      </c>
    </row>
    <row r="36" ht="30" customHeight="1" spans="1:11">
      <c r="A36" s="10">
        <v>34</v>
      </c>
      <c r="B36" s="9" t="s">
        <v>90</v>
      </c>
      <c r="C36" s="11" t="s">
        <v>91</v>
      </c>
      <c r="D36" s="11" t="s">
        <v>92</v>
      </c>
      <c r="E36" s="11">
        <v>67.34</v>
      </c>
      <c r="F36" s="11">
        <f t="shared" si="3"/>
        <v>40.4</v>
      </c>
      <c r="G36" s="11">
        <v>86.6</v>
      </c>
      <c r="H36" s="11">
        <f t="shared" si="4"/>
        <v>34.64</v>
      </c>
      <c r="I36" s="11">
        <f t="shared" si="5"/>
        <v>75.04</v>
      </c>
      <c r="J36" s="11">
        <v>1</v>
      </c>
      <c r="K36" s="17" t="s">
        <v>15</v>
      </c>
    </row>
    <row r="37" ht="30" customHeight="1" spans="1:11">
      <c r="A37" s="10">
        <v>35</v>
      </c>
      <c r="B37" s="9" t="s">
        <v>93</v>
      </c>
      <c r="C37" s="11" t="s">
        <v>91</v>
      </c>
      <c r="D37" s="11" t="s">
        <v>94</v>
      </c>
      <c r="E37" s="11">
        <v>72.1</v>
      </c>
      <c r="F37" s="11">
        <f t="shared" si="3"/>
        <v>43.26</v>
      </c>
      <c r="G37" s="11">
        <v>78.6</v>
      </c>
      <c r="H37" s="11">
        <f t="shared" si="4"/>
        <v>31.44</v>
      </c>
      <c r="I37" s="11">
        <f t="shared" si="5"/>
        <v>74.7</v>
      </c>
      <c r="J37" s="11">
        <v>2</v>
      </c>
      <c r="K37" s="18"/>
    </row>
    <row r="38" ht="30" customHeight="1" spans="1:11">
      <c r="A38" s="10">
        <v>36</v>
      </c>
      <c r="B38" s="9" t="s">
        <v>95</v>
      </c>
      <c r="C38" s="11" t="s">
        <v>91</v>
      </c>
      <c r="D38" s="11" t="s">
        <v>96</v>
      </c>
      <c r="E38" s="11">
        <v>66.94</v>
      </c>
      <c r="F38" s="11">
        <f t="shared" si="3"/>
        <v>40.16</v>
      </c>
      <c r="G38" s="11">
        <v>78.6</v>
      </c>
      <c r="H38" s="11">
        <f t="shared" si="4"/>
        <v>31.44</v>
      </c>
      <c r="I38" s="11">
        <f t="shared" si="5"/>
        <v>71.6</v>
      </c>
      <c r="J38" s="11">
        <v>3</v>
      </c>
      <c r="K38" s="18"/>
    </row>
    <row r="39" ht="30" customHeight="1" spans="1:11">
      <c r="A39" s="10">
        <v>37</v>
      </c>
      <c r="B39" s="9" t="s">
        <v>97</v>
      </c>
      <c r="C39" s="11" t="s">
        <v>98</v>
      </c>
      <c r="D39" s="11" t="s">
        <v>99</v>
      </c>
      <c r="E39" s="11">
        <v>70.4</v>
      </c>
      <c r="F39" s="11">
        <f t="shared" si="3"/>
        <v>42.24</v>
      </c>
      <c r="G39" s="11">
        <v>86.6</v>
      </c>
      <c r="H39" s="11">
        <f t="shared" si="4"/>
        <v>34.64</v>
      </c>
      <c r="I39" s="11">
        <f t="shared" si="5"/>
        <v>76.88</v>
      </c>
      <c r="J39" s="11">
        <v>1</v>
      </c>
      <c r="K39" s="17" t="s">
        <v>15</v>
      </c>
    </row>
    <row r="40" ht="30" customHeight="1" spans="1:11">
      <c r="A40" s="10">
        <v>38</v>
      </c>
      <c r="B40" s="9" t="s">
        <v>100</v>
      </c>
      <c r="C40" s="11" t="s">
        <v>98</v>
      </c>
      <c r="D40" s="11" t="s">
        <v>101</v>
      </c>
      <c r="E40" s="11">
        <v>70.34</v>
      </c>
      <c r="F40" s="11">
        <f t="shared" si="3"/>
        <v>42.2</v>
      </c>
      <c r="G40" s="11">
        <v>81.4</v>
      </c>
      <c r="H40" s="11">
        <f t="shared" si="4"/>
        <v>32.56</v>
      </c>
      <c r="I40" s="11">
        <f t="shared" si="5"/>
        <v>74.76</v>
      </c>
      <c r="J40" s="11">
        <v>2</v>
      </c>
      <c r="K40" s="18"/>
    </row>
    <row r="41" ht="30" customHeight="1" spans="1:11">
      <c r="A41" s="10">
        <v>39</v>
      </c>
      <c r="B41" s="9" t="s">
        <v>102</v>
      </c>
      <c r="C41" s="11" t="s">
        <v>98</v>
      </c>
      <c r="D41" s="11" t="s">
        <v>103</v>
      </c>
      <c r="E41" s="11">
        <v>68.82</v>
      </c>
      <c r="F41" s="11">
        <f t="shared" si="3"/>
        <v>41.29</v>
      </c>
      <c r="G41" s="11">
        <v>83.6</v>
      </c>
      <c r="H41" s="11">
        <f t="shared" si="4"/>
        <v>33.44</v>
      </c>
      <c r="I41" s="11">
        <f t="shared" si="5"/>
        <v>74.73</v>
      </c>
      <c r="J41" s="11">
        <v>3</v>
      </c>
      <c r="K41" s="18"/>
    </row>
    <row r="42" ht="30" customHeight="1" spans="1:11">
      <c r="A42" s="10">
        <v>40</v>
      </c>
      <c r="B42" s="9" t="s">
        <v>104</v>
      </c>
      <c r="C42" s="11" t="s">
        <v>105</v>
      </c>
      <c r="D42" s="11" t="s">
        <v>106</v>
      </c>
      <c r="E42" s="11">
        <v>73.32</v>
      </c>
      <c r="F42" s="11">
        <f t="shared" si="3"/>
        <v>43.99</v>
      </c>
      <c r="G42" s="11">
        <v>76.2</v>
      </c>
      <c r="H42" s="11">
        <f t="shared" si="4"/>
        <v>30.48</v>
      </c>
      <c r="I42" s="11">
        <f t="shared" si="5"/>
        <v>74.47</v>
      </c>
      <c r="J42" s="11">
        <v>1</v>
      </c>
      <c r="K42" s="17" t="s">
        <v>15</v>
      </c>
    </row>
    <row r="43" ht="30" customHeight="1" spans="1:11">
      <c r="A43" s="10">
        <v>41</v>
      </c>
      <c r="B43" s="9" t="s">
        <v>107</v>
      </c>
      <c r="C43" s="11" t="s">
        <v>105</v>
      </c>
      <c r="D43" s="11" t="s">
        <v>108</v>
      </c>
      <c r="E43" s="11">
        <v>73.9</v>
      </c>
      <c r="F43" s="11">
        <f t="shared" si="3"/>
        <v>44.34</v>
      </c>
      <c r="G43" s="11">
        <v>71.8</v>
      </c>
      <c r="H43" s="11">
        <f t="shared" si="4"/>
        <v>28.72</v>
      </c>
      <c r="I43" s="11">
        <f t="shared" si="5"/>
        <v>73.06</v>
      </c>
      <c r="J43" s="11">
        <v>2</v>
      </c>
      <c r="K43" s="18"/>
    </row>
    <row r="44" ht="30" customHeight="1" spans="1:11">
      <c r="A44" s="10">
        <v>42</v>
      </c>
      <c r="B44" s="9" t="s">
        <v>109</v>
      </c>
      <c r="C44" s="11" t="s">
        <v>105</v>
      </c>
      <c r="D44" s="11" t="s">
        <v>110</v>
      </c>
      <c r="E44" s="11">
        <v>73.3</v>
      </c>
      <c r="F44" s="11">
        <f t="shared" si="3"/>
        <v>43.98</v>
      </c>
      <c r="G44" s="11">
        <v>70</v>
      </c>
      <c r="H44" s="11">
        <f t="shared" si="4"/>
        <v>28</v>
      </c>
      <c r="I44" s="11">
        <f t="shared" si="5"/>
        <v>71.98</v>
      </c>
      <c r="J44" s="11">
        <v>3</v>
      </c>
      <c r="K44" s="18"/>
    </row>
    <row r="45" ht="30" customHeight="1" spans="1:11">
      <c r="A45" s="10">
        <v>43</v>
      </c>
      <c r="B45" s="9" t="s">
        <v>111</v>
      </c>
      <c r="C45" s="11" t="s">
        <v>112</v>
      </c>
      <c r="D45" s="11" t="s">
        <v>113</v>
      </c>
      <c r="E45" s="11">
        <v>81.2</v>
      </c>
      <c r="F45" s="11">
        <f t="shared" si="3"/>
        <v>48.72</v>
      </c>
      <c r="G45" s="11">
        <v>83</v>
      </c>
      <c r="H45" s="11">
        <f t="shared" si="4"/>
        <v>33.2</v>
      </c>
      <c r="I45" s="11">
        <f t="shared" si="5"/>
        <v>81.92</v>
      </c>
      <c r="J45" s="11">
        <v>1</v>
      </c>
      <c r="K45" s="17" t="s">
        <v>15</v>
      </c>
    </row>
    <row r="46" ht="30" customHeight="1" spans="1:11">
      <c r="A46" s="10">
        <v>44</v>
      </c>
      <c r="B46" s="9" t="s">
        <v>114</v>
      </c>
      <c r="C46" s="11" t="s">
        <v>112</v>
      </c>
      <c r="D46" s="11" t="s">
        <v>115</v>
      </c>
      <c r="E46" s="11">
        <v>71.4</v>
      </c>
      <c r="F46" s="11">
        <f t="shared" si="3"/>
        <v>42.84</v>
      </c>
      <c r="G46" s="11">
        <v>81.4</v>
      </c>
      <c r="H46" s="11">
        <f t="shared" si="4"/>
        <v>32.56</v>
      </c>
      <c r="I46" s="11">
        <f t="shared" si="5"/>
        <v>75.4</v>
      </c>
      <c r="J46" s="11">
        <v>2</v>
      </c>
      <c r="K46" s="18"/>
    </row>
    <row r="47" ht="30" customHeight="1" spans="1:11">
      <c r="A47" s="10">
        <v>45</v>
      </c>
      <c r="B47" s="9" t="s">
        <v>116</v>
      </c>
      <c r="C47" s="11" t="s">
        <v>112</v>
      </c>
      <c r="D47" s="11" t="s">
        <v>117</v>
      </c>
      <c r="E47" s="11">
        <v>71.5</v>
      </c>
      <c r="F47" s="11">
        <f t="shared" si="3"/>
        <v>42.9</v>
      </c>
      <c r="G47" s="11">
        <v>77.8</v>
      </c>
      <c r="H47" s="11">
        <f t="shared" si="4"/>
        <v>31.12</v>
      </c>
      <c r="I47" s="11">
        <f t="shared" si="5"/>
        <v>74.02</v>
      </c>
      <c r="J47" s="11">
        <v>3</v>
      </c>
      <c r="K47" s="18"/>
    </row>
    <row r="48" ht="30" customHeight="1" spans="1:11">
      <c r="A48" s="10">
        <v>46</v>
      </c>
      <c r="B48" s="9" t="s">
        <v>118</v>
      </c>
      <c r="C48" s="11" t="s">
        <v>119</v>
      </c>
      <c r="D48" s="11" t="s">
        <v>120</v>
      </c>
      <c r="E48" s="11">
        <v>81.1</v>
      </c>
      <c r="F48" s="11">
        <f t="shared" si="3"/>
        <v>48.66</v>
      </c>
      <c r="G48" s="11">
        <v>82</v>
      </c>
      <c r="H48" s="11">
        <f t="shared" si="4"/>
        <v>32.8</v>
      </c>
      <c r="I48" s="11">
        <f t="shared" si="5"/>
        <v>81.46</v>
      </c>
      <c r="J48" s="11">
        <v>1</v>
      </c>
      <c r="K48" s="17" t="s">
        <v>15</v>
      </c>
    </row>
    <row r="49" ht="30" customHeight="1" spans="1:11">
      <c r="A49" s="10">
        <v>47</v>
      </c>
      <c r="B49" s="9" t="s">
        <v>121</v>
      </c>
      <c r="C49" s="11" t="s">
        <v>119</v>
      </c>
      <c r="D49" s="11" t="s">
        <v>122</v>
      </c>
      <c r="E49" s="11">
        <v>77.72</v>
      </c>
      <c r="F49" s="11">
        <f t="shared" si="3"/>
        <v>46.63</v>
      </c>
      <c r="G49" s="11">
        <v>81.2</v>
      </c>
      <c r="H49" s="11">
        <f t="shared" si="4"/>
        <v>32.48</v>
      </c>
      <c r="I49" s="11">
        <f t="shared" si="5"/>
        <v>79.11</v>
      </c>
      <c r="J49" s="11">
        <v>2</v>
      </c>
      <c r="K49" s="18"/>
    </row>
    <row r="50" ht="30" customHeight="1" spans="1:11">
      <c r="A50" s="10">
        <v>48</v>
      </c>
      <c r="B50" s="9" t="s">
        <v>123</v>
      </c>
      <c r="C50" s="11" t="s">
        <v>119</v>
      </c>
      <c r="D50" s="11" t="s">
        <v>124</v>
      </c>
      <c r="E50" s="11">
        <v>80.68</v>
      </c>
      <c r="F50" s="11">
        <f t="shared" si="3"/>
        <v>48.41</v>
      </c>
      <c r="G50" s="11">
        <v>75.8</v>
      </c>
      <c r="H50" s="11">
        <f t="shared" si="4"/>
        <v>30.32</v>
      </c>
      <c r="I50" s="11">
        <f t="shared" si="5"/>
        <v>78.73</v>
      </c>
      <c r="J50" s="11">
        <v>3</v>
      </c>
      <c r="K50" s="18"/>
    </row>
    <row r="51" ht="30" customHeight="1" spans="1:11">
      <c r="A51" s="10">
        <v>49</v>
      </c>
      <c r="B51" s="9" t="s">
        <v>125</v>
      </c>
      <c r="C51" s="11" t="s">
        <v>126</v>
      </c>
      <c r="D51" s="11" t="s">
        <v>127</v>
      </c>
      <c r="E51" s="11">
        <v>78.66</v>
      </c>
      <c r="F51" s="11">
        <f t="shared" si="3"/>
        <v>47.2</v>
      </c>
      <c r="G51" s="11">
        <v>88.2</v>
      </c>
      <c r="H51" s="11">
        <f t="shared" si="4"/>
        <v>35.28</v>
      </c>
      <c r="I51" s="11">
        <f t="shared" si="5"/>
        <v>82.48</v>
      </c>
      <c r="J51" s="11">
        <v>1</v>
      </c>
      <c r="K51" s="17" t="s">
        <v>15</v>
      </c>
    </row>
    <row r="52" ht="30" customHeight="1" spans="1:11">
      <c r="A52" s="10">
        <v>50</v>
      </c>
      <c r="B52" s="9" t="s">
        <v>128</v>
      </c>
      <c r="C52" s="11" t="s">
        <v>126</v>
      </c>
      <c r="D52" s="11" t="s">
        <v>129</v>
      </c>
      <c r="E52" s="11">
        <v>79.74</v>
      </c>
      <c r="F52" s="11">
        <f t="shared" si="3"/>
        <v>47.84</v>
      </c>
      <c r="G52" s="11">
        <v>85.6</v>
      </c>
      <c r="H52" s="11">
        <f t="shared" si="4"/>
        <v>34.24</v>
      </c>
      <c r="I52" s="11">
        <f t="shared" si="5"/>
        <v>82.08</v>
      </c>
      <c r="J52" s="11">
        <v>2</v>
      </c>
      <c r="K52" s="18"/>
    </row>
    <row r="53" ht="30" customHeight="1" spans="1:11">
      <c r="A53" s="10">
        <v>51</v>
      </c>
      <c r="B53" s="9" t="s">
        <v>130</v>
      </c>
      <c r="C53" s="11" t="s">
        <v>126</v>
      </c>
      <c r="D53" s="11" t="s">
        <v>131</v>
      </c>
      <c r="E53" s="11">
        <v>76.82</v>
      </c>
      <c r="F53" s="11">
        <f t="shared" si="3"/>
        <v>46.09</v>
      </c>
      <c r="G53" s="11">
        <v>78.8</v>
      </c>
      <c r="H53" s="11">
        <f t="shared" si="4"/>
        <v>31.52</v>
      </c>
      <c r="I53" s="11">
        <f t="shared" si="5"/>
        <v>77.61</v>
      </c>
      <c r="J53" s="11">
        <v>3</v>
      </c>
      <c r="K53" s="18"/>
    </row>
    <row r="54" ht="30" customHeight="1" spans="1:11">
      <c r="A54" s="10">
        <v>52</v>
      </c>
      <c r="B54" s="9" t="s">
        <v>132</v>
      </c>
      <c r="C54" s="11" t="s">
        <v>133</v>
      </c>
      <c r="D54" s="11" t="s">
        <v>134</v>
      </c>
      <c r="E54" s="11">
        <v>71.9</v>
      </c>
      <c r="F54" s="11">
        <f t="shared" si="3"/>
        <v>43.14</v>
      </c>
      <c r="G54" s="11">
        <v>86.8</v>
      </c>
      <c r="H54" s="11">
        <f t="shared" si="4"/>
        <v>34.72</v>
      </c>
      <c r="I54" s="11">
        <f t="shared" si="5"/>
        <v>77.86</v>
      </c>
      <c r="J54" s="11">
        <v>1</v>
      </c>
      <c r="K54" s="17" t="s">
        <v>15</v>
      </c>
    </row>
    <row r="55" ht="30" customHeight="1" spans="1:11">
      <c r="A55" s="10">
        <v>53</v>
      </c>
      <c r="B55" s="9" t="s">
        <v>135</v>
      </c>
      <c r="C55" s="11" t="s">
        <v>133</v>
      </c>
      <c r="D55" s="11" t="s">
        <v>136</v>
      </c>
      <c r="E55" s="11">
        <v>63.8</v>
      </c>
      <c r="F55" s="11">
        <f t="shared" si="3"/>
        <v>38.28</v>
      </c>
      <c r="G55" s="11">
        <v>79.8</v>
      </c>
      <c r="H55" s="11">
        <f t="shared" si="4"/>
        <v>31.92</v>
      </c>
      <c r="I55" s="11">
        <f t="shared" si="5"/>
        <v>70.2</v>
      </c>
      <c r="J55" s="11">
        <v>2</v>
      </c>
      <c r="K55" s="18"/>
    </row>
    <row r="56" ht="30" customHeight="1" spans="1:11">
      <c r="A56" s="10">
        <v>54</v>
      </c>
      <c r="B56" s="9" t="s">
        <v>137</v>
      </c>
      <c r="C56" s="11" t="s">
        <v>138</v>
      </c>
      <c r="D56" s="11" t="s">
        <v>139</v>
      </c>
      <c r="E56" s="11">
        <v>63.66</v>
      </c>
      <c r="F56" s="11">
        <f t="shared" si="3"/>
        <v>38.2</v>
      </c>
      <c r="G56" s="11">
        <v>79</v>
      </c>
      <c r="H56" s="11">
        <f t="shared" si="4"/>
        <v>31.6</v>
      </c>
      <c r="I56" s="11">
        <f t="shared" si="5"/>
        <v>69.8</v>
      </c>
      <c r="J56" s="11">
        <v>3</v>
      </c>
      <c r="K56" s="18"/>
    </row>
    <row r="57" ht="30" customHeight="1" spans="1:11">
      <c r="A57" s="10">
        <v>55</v>
      </c>
      <c r="B57" s="9" t="s">
        <v>140</v>
      </c>
      <c r="C57" s="11" t="s">
        <v>141</v>
      </c>
      <c r="D57" s="11" t="s">
        <v>142</v>
      </c>
      <c r="E57" s="11">
        <v>73.9</v>
      </c>
      <c r="F57" s="11">
        <f t="shared" si="3"/>
        <v>44.34</v>
      </c>
      <c r="G57" s="11">
        <v>77.8</v>
      </c>
      <c r="H57" s="11">
        <f t="shared" si="4"/>
        <v>31.12</v>
      </c>
      <c r="I57" s="11">
        <f t="shared" si="5"/>
        <v>75.46</v>
      </c>
      <c r="J57" s="11">
        <v>1</v>
      </c>
      <c r="K57" s="17" t="s">
        <v>15</v>
      </c>
    </row>
    <row r="58" ht="67" customHeight="1" spans="1:11">
      <c r="A58" s="10">
        <v>56</v>
      </c>
      <c r="B58" s="9" t="s">
        <v>143</v>
      </c>
      <c r="C58" s="11" t="s">
        <v>141</v>
      </c>
      <c r="D58" s="11" t="s">
        <v>144</v>
      </c>
      <c r="E58" s="11">
        <v>66.5</v>
      </c>
      <c r="F58" s="11">
        <f t="shared" si="3"/>
        <v>39.9</v>
      </c>
      <c r="G58" s="11">
        <v>79.6</v>
      </c>
      <c r="H58" s="11">
        <f t="shared" si="4"/>
        <v>31.84</v>
      </c>
      <c r="I58" s="11">
        <f t="shared" si="5"/>
        <v>71.74</v>
      </c>
      <c r="J58" s="11">
        <v>2</v>
      </c>
      <c r="K58" s="20" t="s">
        <v>145</v>
      </c>
    </row>
    <row r="59" ht="30" customHeight="1" spans="1:11">
      <c r="A59" s="10">
        <v>57</v>
      </c>
      <c r="B59" s="9" t="s">
        <v>146</v>
      </c>
      <c r="C59" s="11" t="s">
        <v>141</v>
      </c>
      <c r="D59" s="11" t="s">
        <v>147</v>
      </c>
      <c r="E59" s="11">
        <v>68.54</v>
      </c>
      <c r="F59" s="11">
        <f t="shared" si="3"/>
        <v>41.12</v>
      </c>
      <c r="G59" s="11">
        <v>0</v>
      </c>
      <c r="H59" s="11">
        <f t="shared" si="4"/>
        <v>0</v>
      </c>
      <c r="I59" s="11">
        <f t="shared" si="5"/>
        <v>41.12</v>
      </c>
      <c r="J59" s="11"/>
      <c r="K59" s="15" t="s">
        <v>47</v>
      </c>
    </row>
    <row r="60" ht="30" customHeight="1" spans="1:11">
      <c r="A60" s="10">
        <v>58</v>
      </c>
      <c r="B60" s="9" t="s">
        <v>148</v>
      </c>
      <c r="C60" s="11" t="s">
        <v>149</v>
      </c>
      <c r="D60" s="11" t="s">
        <v>150</v>
      </c>
      <c r="E60" s="11">
        <v>64.14</v>
      </c>
      <c r="F60" s="11">
        <f t="shared" si="3"/>
        <v>38.48</v>
      </c>
      <c r="G60" s="11">
        <v>82.4</v>
      </c>
      <c r="H60" s="11">
        <f t="shared" si="4"/>
        <v>32.96</v>
      </c>
      <c r="I60" s="11">
        <f t="shared" si="5"/>
        <v>71.44</v>
      </c>
      <c r="J60" s="11">
        <v>1</v>
      </c>
      <c r="K60" s="17" t="s">
        <v>15</v>
      </c>
    </row>
    <row r="61" ht="30" customHeight="1" spans="1:11">
      <c r="A61" s="10">
        <v>59</v>
      </c>
      <c r="B61" s="9" t="s">
        <v>151</v>
      </c>
      <c r="C61" s="11" t="s">
        <v>149</v>
      </c>
      <c r="D61" s="11" t="s">
        <v>152</v>
      </c>
      <c r="E61" s="11">
        <v>68.96</v>
      </c>
      <c r="F61" s="11">
        <f t="shared" si="3"/>
        <v>41.38</v>
      </c>
      <c r="G61" s="11">
        <v>73.8</v>
      </c>
      <c r="H61" s="11">
        <f t="shared" si="4"/>
        <v>29.52</v>
      </c>
      <c r="I61" s="11">
        <f t="shared" si="5"/>
        <v>70.9</v>
      </c>
      <c r="J61" s="11">
        <v>2</v>
      </c>
      <c r="K61" s="18"/>
    </row>
    <row r="62" ht="30" customHeight="1" spans="1:11">
      <c r="A62" s="10">
        <v>60</v>
      </c>
      <c r="B62" s="9" t="s">
        <v>153</v>
      </c>
      <c r="C62" s="11" t="s">
        <v>149</v>
      </c>
      <c r="D62" s="11" t="s">
        <v>154</v>
      </c>
      <c r="E62" s="11">
        <v>61.6</v>
      </c>
      <c r="F62" s="11">
        <f t="shared" si="3"/>
        <v>36.96</v>
      </c>
      <c r="G62" s="11">
        <v>73</v>
      </c>
      <c r="H62" s="11">
        <f t="shared" si="4"/>
        <v>29.2</v>
      </c>
      <c r="I62" s="11">
        <f t="shared" si="5"/>
        <v>66.16</v>
      </c>
      <c r="J62" s="11">
        <v>3</v>
      </c>
      <c r="K62" s="18"/>
    </row>
    <row r="63" ht="30" customHeight="1" spans="1:11">
      <c r="A63" s="10">
        <v>61</v>
      </c>
      <c r="B63" s="9" t="s">
        <v>155</v>
      </c>
      <c r="C63" s="11" t="s">
        <v>156</v>
      </c>
      <c r="D63" s="11" t="s">
        <v>157</v>
      </c>
      <c r="E63" s="11">
        <v>74.72</v>
      </c>
      <c r="F63" s="11">
        <f t="shared" si="3"/>
        <v>44.83</v>
      </c>
      <c r="G63" s="11">
        <v>81.8</v>
      </c>
      <c r="H63" s="11">
        <f t="shared" si="4"/>
        <v>32.72</v>
      </c>
      <c r="I63" s="11">
        <f t="shared" si="5"/>
        <v>77.55</v>
      </c>
      <c r="J63" s="11">
        <v>1</v>
      </c>
      <c r="K63" s="17" t="s">
        <v>15</v>
      </c>
    </row>
    <row r="64" ht="30" customHeight="1" spans="1:11">
      <c r="A64" s="10">
        <v>62</v>
      </c>
      <c r="B64" s="9" t="s">
        <v>158</v>
      </c>
      <c r="C64" s="11" t="s">
        <v>156</v>
      </c>
      <c r="D64" s="11" t="s">
        <v>159</v>
      </c>
      <c r="E64" s="11">
        <v>76.9</v>
      </c>
      <c r="F64" s="11">
        <f t="shared" si="3"/>
        <v>46.14</v>
      </c>
      <c r="G64" s="11">
        <v>75.4</v>
      </c>
      <c r="H64" s="11">
        <f t="shared" si="4"/>
        <v>30.16</v>
      </c>
      <c r="I64" s="11">
        <f t="shared" si="5"/>
        <v>76.3</v>
      </c>
      <c r="J64" s="11">
        <v>2</v>
      </c>
      <c r="K64" s="18"/>
    </row>
    <row r="65" ht="30" customHeight="1" spans="1:11">
      <c r="A65" s="10">
        <v>63</v>
      </c>
      <c r="B65" s="9" t="s">
        <v>160</v>
      </c>
      <c r="C65" s="11" t="s">
        <v>156</v>
      </c>
      <c r="D65" s="11" t="s">
        <v>161</v>
      </c>
      <c r="E65" s="11">
        <v>74.98</v>
      </c>
      <c r="F65" s="11">
        <f t="shared" si="3"/>
        <v>44.99</v>
      </c>
      <c r="G65" s="11">
        <v>77.4</v>
      </c>
      <c r="H65" s="11">
        <f t="shared" si="4"/>
        <v>30.96</v>
      </c>
      <c r="I65" s="11">
        <f t="shared" si="5"/>
        <v>75.95</v>
      </c>
      <c r="J65" s="11">
        <v>3</v>
      </c>
      <c r="K65" s="18"/>
    </row>
    <row r="66" ht="30" customHeight="1" spans="1:11">
      <c r="A66" s="10">
        <v>64</v>
      </c>
      <c r="B66" s="9" t="s">
        <v>162</v>
      </c>
      <c r="C66" s="11" t="s">
        <v>163</v>
      </c>
      <c r="D66" s="11" t="s">
        <v>164</v>
      </c>
      <c r="E66" s="11">
        <v>77.56</v>
      </c>
      <c r="F66" s="11">
        <f t="shared" si="3"/>
        <v>46.54</v>
      </c>
      <c r="G66" s="11">
        <v>82.2</v>
      </c>
      <c r="H66" s="11">
        <f t="shared" si="4"/>
        <v>32.88</v>
      </c>
      <c r="I66" s="11">
        <f t="shared" si="5"/>
        <v>79.42</v>
      </c>
      <c r="J66" s="11">
        <v>1</v>
      </c>
      <c r="K66" s="17" t="s">
        <v>15</v>
      </c>
    </row>
    <row r="67" ht="30" customHeight="1" spans="1:11">
      <c r="A67" s="10">
        <v>65</v>
      </c>
      <c r="B67" s="9" t="s">
        <v>165</v>
      </c>
      <c r="C67" s="11" t="s">
        <v>163</v>
      </c>
      <c r="D67" s="11" t="s">
        <v>166</v>
      </c>
      <c r="E67" s="11">
        <v>70.86</v>
      </c>
      <c r="F67" s="11">
        <f t="shared" ref="F67:F89" si="6">ROUND(E67*60%,2)</f>
        <v>42.52</v>
      </c>
      <c r="G67" s="11">
        <v>81.8</v>
      </c>
      <c r="H67" s="11">
        <f t="shared" ref="H67:H89" si="7">ROUND(G67*40%,2)</f>
        <v>32.72</v>
      </c>
      <c r="I67" s="11">
        <f t="shared" ref="I67:I89" si="8">F67+H67</f>
        <v>75.24</v>
      </c>
      <c r="J67" s="11">
        <v>2</v>
      </c>
      <c r="K67" s="17" t="s">
        <v>15</v>
      </c>
    </row>
    <row r="68" ht="30" customHeight="1" spans="1:11">
      <c r="A68" s="10">
        <v>66</v>
      </c>
      <c r="B68" s="9" t="s">
        <v>167</v>
      </c>
      <c r="C68" s="11" t="s">
        <v>163</v>
      </c>
      <c r="D68" s="11" t="s">
        <v>168</v>
      </c>
      <c r="E68" s="11">
        <v>69.3</v>
      </c>
      <c r="F68" s="11">
        <f t="shared" si="6"/>
        <v>41.58</v>
      </c>
      <c r="G68" s="11">
        <v>84</v>
      </c>
      <c r="H68" s="11">
        <f t="shared" si="7"/>
        <v>33.6</v>
      </c>
      <c r="I68" s="11">
        <f t="shared" si="8"/>
        <v>75.18</v>
      </c>
      <c r="J68" s="11">
        <v>3</v>
      </c>
      <c r="K68" s="18"/>
    </row>
    <row r="69" ht="30" customHeight="1" spans="1:11">
      <c r="A69" s="10">
        <v>67</v>
      </c>
      <c r="B69" s="9" t="s">
        <v>169</v>
      </c>
      <c r="C69" s="11" t="s">
        <v>163</v>
      </c>
      <c r="D69" s="11" t="s">
        <v>170</v>
      </c>
      <c r="E69" s="11">
        <v>69.32</v>
      </c>
      <c r="F69" s="11">
        <f t="shared" si="6"/>
        <v>41.59</v>
      </c>
      <c r="G69" s="11">
        <v>77.8</v>
      </c>
      <c r="H69" s="11">
        <f t="shared" si="7"/>
        <v>31.12</v>
      </c>
      <c r="I69" s="11">
        <f t="shared" si="8"/>
        <v>72.71</v>
      </c>
      <c r="J69" s="11">
        <v>4</v>
      </c>
      <c r="K69" s="18"/>
    </row>
    <row r="70" ht="30" customHeight="1" spans="1:11">
      <c r="A70" s="10">
        <v>68</v>
      </c>
      <c r="B70" s="9" t="s">
        <v>171</v>
      </c>
      <c r="C70" s="11" t="s">
        <v>163</v>
      </c>
      <c r="D70" s="11" t="s">
        <v>172</v>
      </c>
      <c r="E70" s="11">
        <v>68.9</v>
      </c>
      <c r="F70" s="11">
        <f t="shared" si="6"/>
        <v>41.34</v>
      </c>
      <c r="G70" s="11">
        <v>73.8</v>
      </c>
      <c r="H70" s="11">
        <f t="shared" si="7"/>
        <v>29.52</v>
      </c>
      <c r="I70" s="11">
        <f t="shared" si="8"/>
        <v>70.86</v>
      </c>
      <c r="J70" s="11">
        <v>5</v>
      </c>
      <c r="K70" s="18"/>
    </row>
    <row r="71" ht="30" customHeight="1" spans="1:11">
      <c r="A71" s="10">
        <v>69</v>
      </c>
      <c r="B71" s="9" t="s">
        <v>173</v>
      </c>
      <c r="C71" s="11" t="s">
        <v>163</v>
      </c>
      <c r="D71" s="11" t="s">
        <v>174</v>
      </c>
      <c r="E71" s="11">
        <v>70.2</v>
      </c>
      <c r="F71" s="11">
        <f t="shared" si="6"/>
        <v>42.12</v>
      </c>
      <c r="G71" s="11">
        <v>0</v>
      </c>
      <c r="H71" s="11">
        <f t="shared" si="7"/>
        <v>0</v>
      </c>
      <c r="I71" s="11">
        <f t="shared" si="8"/>
        <v>42.12</v>
      </c>
      <c r="J71" s="11"/>
      <c r="K71" s="15" t="s">
        <v>47</v>
      </c>
    </row>
    <row r="72" ht="30" customHeight="1" spans="1:11">
      <c r="A72" s="10">
        <v>70</v>
      </c>
      <c r="B72" s="9" t="s">
        <v>175</v>
      </c>
      <c r="C72" s="11" t="s">
        <v>176</v>
      </c>
      <c r="D72" s="11" t="s">
        <v>177</v>
      </c>
      <c r="E72" s="11">
        <v>81.1</v>
      </c>
      <c r="F72" s="11">
        <f t="shared" si="6"/>
        <v>48.66</v>
      </c>
      <c r="G72" s="11">
        <v>78.6</v>
      </c>
      <c r="H72" s="11">
        <f t="shared" si="7"/>
        <v>31.44</v>
      </c>
      <c r="I72" s="11">
        <f t="shared" si="8"/>
        <v>80.1</v>
      </c>
      <c r="J72" s="11">
        <v>1</v>
      </c>
      <c r="K72" s="17" t="s">
        <v>15</v>
      </c>
    </row>
    <row r="73" ht="30" customHeight="1" spans="1:11">
      <c r="A73" s="10">
        <v>71</v>
      </c>
      <c r="B73" s="9" t="s">
        <v>178</v>
      </c>
      <c r="C73" s="11" t="s">
        <v>176</v>
      </c>
      <c r="D73" s="11" t="s">
        <v>179</v>
      </c>
      <c r="E73" s="11">
        <v>74</v>
      </c>
      <c r="F73" s="11">
        <f t="shared" si="6"/>
        <v>44.4</v>
      </c>
      <c r="G73" s="11">
        <v>78.8</v>
      </c>
      <c r="H73" s="11">
        <f t="shared" si="7"/>
        <v>31.52</v>
      </c>
      <c r="I73" s="11">
        <f t="shared" si="8"/>
        <v>75.92</v>
      </c>
      <c r="J73" s="11">
        <v>2</v>
      </c>
      <c r="K73" s="17" t="s">
        <v>15</v>
      </c>
    </row>
    <row r="74" ht="30" customHeight="1" spans="1:11">
      <c r="A74" s="10">
        <v>72</v>
      </c>
      <c r="B74" s="9" t="s">
        <v>180</v>
      </c>
      <c r="C74" s="11" t="s">
        <v>176</v>
      </c>
      <c r="D74" s="11" t="s">
        <v>181</v>
      </c>
      <c r="E74" s="11">
        <v>79.1</v>
      </c>
      <c r="F74" s="11">
        <f t="shared" si="6"/>
        <v>47.46</v>
      </c>
      <c r="G74" s="11">
        <v>71</v>
      </c>
      <c r="H74" s="11">
        <f t="shared" si="7"/>
        <v>28.4</v>
      </c>
      <c r="I74" s="11">
        <f t="shared" si="8"/>
        <v>75.86</v>
      </c>
      <c r="J74" s="11">
        <v>3</v>
      </c>
      <c r="K74" s="17" t="s">
        <v>15</v>
      </c>
    </row>
    <row r="75" ht="30" customHeight="1" spans="1:11">
      <c r="A75" s="10">
        <v>73</v>
      </c>
      <c r="B75" s="9" t="s">
        <v>182</v>
      </c>
      <c r="C75" s="11" t="s">
        <v>176</v>
      </c>
      <c r="D75" s="11" t="s">
        <v>183</v>
      </c>
      <c r="E75" s="11">
        <v>73.8</v>
      </c>
      <c r="F75" s="11">
        <f t="shared" si="6"/>
        <v>44.28</v>
      </c>
      <c r="G75" s="11">
        <v>78.4</v>
      </c>
      <c r="H75" s="11">
        <f t="shared" si="7"/>
        <v>31.36</v>
      </c>
      <c r="I75" s="11">
        <f t="shared" si="8"/>
        <v>75.64</v>
      </c>
      <c r="J75" s="11">
        <v>4</v>
      </c>
      <c r="K75" s="18"/>
    </row>
    <row r="76" ht="30" customHeight="1" spans="1:11">
      <c r="A76" s="10">
        <v>74</v>
      </c>
      <c r="B76" s="9" t="s">
        <v>184</v>
      </c>
      <c r="C76" s="11" t="s">
        <v>176</v>
      </c>
      <c r="D76" s="11" t="s">
        <v>185</v>
      </c>
      <c r="E76" s="11">
        <v>74.76</v>
      </c>
      <c r="F76" s="11">
        <f t="shared" si="6"/>
        <v>44.86</v>
      </c>
      <c r="G76" s="11">
        <v>76.6</v>
      </c>
      <c r="H76" s="11">
        <f t="shared" si="7"/>
        <v>30.64</v>
      </c>
      <c r="I76" s="11">
        <f t="shared" si="8"/>
        <v>75.5</v>
      </c>
      <c r="J76" s="11">
        <v>5</v>
      </c>
      <c r="K76" s="18"/>
    </row>
    <row r="77" ht="30" customHeight="1" spans="1:11">
      <c r="A77" s="10">
        <v>75</v>
      </c>
      <c r="B77" s="9" t="s">
        <v>186</v>
      </c>
      <c r="C77" s="11" t="s">
        <v>176</v>
      </c>
      <c r="D77" s="11" t="s">
        <v>187</v>
      </c>
      <c r="E77" s="11">
        <v>74.96</v>
      </c>
      <c r="F77" s="11">
        <f t="shared" si="6"/>
        <v>44.98</v>
      </c>
      <c r="G77" s="11">
        <v>73.8</v>
      </c>
      <c r="H77" s="11">
        <f t="shared" si="7"/>
        <v>29.52</v>
      </c>
      <c r="I77" s="11">
        <f t="shared" si="8"/>
        <v>74.5</v>
      </c>
      <c r="J77" s="11">
        <v>6</v>
      </c>
      <c r="K77" s="18"/>
    </row>
    <row r="78" ht="30" customHeight="1" spans="1:11">
      <c r="A78" s="10">
        <v>76</v>
      </c>
      <c r="B78" s="9" t="s">
        <v>188</v>
      </c>
      <c r="C78" s="11" t="s">
        <v>176</v>
      </c>
      <c r="D78" s="11" t="s">
        <v>189</v>
      </c>
      <c r="E78" s="11">
        <v>71.5</v>
      </c>
      <c r="F78" s="11">
        <f t="shared" si="6"/>
        <v>42.9</v>
      </c>
      <c r="G78" s="11">
        <v>78.6</v>
      </c>
      <c r="H78" s="11">
        <f t="shared" si="7"/>
        <v>31.44</v>
      </c>
      <c r="I78" s="11">
        <f t="shared" si="8"/>
        <v>74.34</v>
      </c>
      <c r="J78" s="11">
        <v>7</v>
      </c>
      <c r="K78" s="18"/>
    </row>
    <row r="79" ht="30" customHeight="1" spans="1:11">
      <c r="A79" s="10">
        <v>77</v>
      </c>
      <c r="B79" s="9" t="s">
        <v>190</v>
      </c>
      <c r="C79" s="11" t="s">
        <v>191</v>
      </c>
      <c r="D79" s="11" t="s">
        <v>192</v>
      </c>
      <c r="E79" s="11">
        <v>70.26</v>
      </c>
      <c r="F79" s="11">
        <f t="shared" si="6"/>
        <v>42.16</v>
      </c>
      <c r="G79" s="11">
        <v>79.2</v>
      </c>
      <c r="H79" s="11">
        <f t="shared" si="7"/>
        <v>31.68</v>
      </c>
      <c r="I79" s="11">
        <f t="shared" si="8"/>
        <v>73.84</v>
      </c>
      <c r="J79" s="11">
        <v>8</v>
      </c>
      <c r="K79" s="18"/>
    </row>
    <row r="80" ht="30" customHeight="1" spans="1:11">
      <c r="A80" s="10">
        <v>78</v>
      </c>
      <c r="B80" s="9" t="s">
        <v>193</v>
      </c>
      <c r="C80" s="11" t="s">
        <v>176</v>
      </c>
      <c r="D80" s="11" t="s">
        <v>194</v>
      </c>
      <c r="E80" s="11">
        <v>71.32</v>
      </c>
      <c r="F80" s="11">
        <f t="shared" si="6"/>
        <v>42.79</v>
      </c>
      <c r="G80" s="11">
        <v>73.4</v>
      </c>
      <c r="H80" s="11">
        <f t="shared" si="7"/>
        <v>29.36</v>
      </c>
      <c r="I80" s="11">
        <f t="shared" si="8"/>
        <v>72.15</v>
      </c>
      <c r="J80" s="11">
        <v>9</v>
      </c>
      <c r="K80" s="18"/>
    </row>
    <row r="81" ht="30" customHeight="1" spans="1:11">
      <c r="A81" s="10">
        <v>79</v>
      </c>
      <c r="B81" s="9" t="s">
        <v>195</v>
      </c>
      <c r="C81" s="11" t="s">
        <v>196</v>
      </c>
      <c r="D81" s="11" t="s">
        <v>197</v>
      </c>
      <c r="E81" s="11">
        <v>73.62</v>
      </c>
      <c r="F81" s="11">
        <f t="shared" si="6"/>
        <v>44.17</v>
      </c>
      <c r="G81" s="11">
        <v>84.2</v>
      </c>
      <c r="H81" s="11">
        <f t="shared" si="7"/>
        <v>33.68</v>
      </c>
      <c r="I81" s="11">
        <f t="shared" si="8"/>
        <v>77.85</v>
      </c>
      <c r="J81" s="11">
        <v>1</v>
      </c>
      <c r="K81" s="17" t="s">
        <v>15</v>
      </c>
    </row>
    <row r="82" ht="30" customHeight="1" spans="1:11">
      <c r="A82" s="10">
        <v>80</v>
      </c>
      <c r="B82" s="9" t="s">
        <v>198</v>
      </c>
      <c r="C82" s="11" t="s">
        <v>196</v>
      </c>
      <c r="D82" s="11" t="s">
        <v>199</v>
      </c>
      <c r="E82" s="11">
        <v>79.1</v>
      </c>
      <c r="F82" s="11">
        <f t="shared" si="6"/>
        <v>47.46</v>
      </c>
      <c r="G82" s="11">
        <v>73</v>
      </c>
      <c r="H82" s="11">
        <f t="shared" si="7"/>
        <v>29.2</v>
      </c>
      <c r="I82" s="11">
        <f t="shared" si="8"/>
        <v>76.66</v>
      </c>
      <c r="J82" s="11">
        <v>2</v>
      </c>
      <c r="K82" s="18"/>
    </row>
    <row r="83" ht="30" customHeight="1" spans="1:11">
      <c r="A83" s="10">
        <v>81</v>
      </c>
      <c r="B83" s="9" t="s">
        <v>200</v>
      </c>
      <c r="C83" s="11" t="s">
        <v>196</v>
      </c>
      <c r="D83" s="11" t="s">
        <v>201</v>
      </c>
      <c r="E83" s="11">
        <v>72.72</v>
      </c>
      <c r="F83" s="11">
        <f t="shared" si="6"/>
        <v>43.63</v>
      </c>
      <c r="G83" s="11">
        <v>78</v>
      </c>
      <c r="H83" s="11">
        <f t="shared" si="7"/>
        <v>31.2</v>
      </c>
      <c r="I83" s="11">
        <f t="shared" si="8"/>
        <v>74.83</v>
      </c>
      <c r="J83" s="11">
        <v>3</v>
      </c>
      <c r="K83" s="18"/>
    </row>
    <row r="84" ht="30" customHeight="1" spans="1:11">
      <c r="A84" s="10">
        <v>82</v>
      </c>
      <c r="B84" s="9" t="s">
        <v>202</v>
      </c>
      <c r="C84" s="11" t="s">
        <v>203</v>
      </c>
      <c r="D84" s="11" t="s">
        <v>204</v>
      </c>
      <c r="E84" s="11">
        <v>78.72</v>
      </c>
      <c r="F84" s="11">
        <f t="shared" si="6"/>
        <v>47.23</v>
      </c>
      <c r="G84" s="11">
        <v>80.8</v>
      </c>
      <c r="H84" s="11">
        <f t="shared" si="7"/>
        <v>32.32</v>
      </c>
      <c r="I84" s="11">
        <f t="shared" si="8"/>
        <v>79.55</v>
      </c>
      <c r="J84" s="11">
        <v>1</v>
      </c>
      <c r="K84" s="17" t="s">
        <v>15</v>
      </c>
    </row>
    <row r="85" ht="30" customHeight="1" spans="1:11">
      <c r="A85" s="10">
        <v>83</v>
      </c>
      <c r="B85" s="9" t="s">
        <v>205</v>
      </c>
      <c r="C85" s="11" t="s">
        <v>203</v>
      </c>
      <c r="D85" s="11" t="s">
        <v>206</v>
      </c>
      <c r="E85" s="11">
        <v>71.46</v>
      </c>
      <c r="F85" s="11">
        <f t="shared" si="6"/>
        <v>42.88</v>
      </c>
      <c r="G85" s="11">
        <v>78.6</v>
      </c>
      <c r="H85" s="11">
        <f t="shared" si="7"/>
        <v>31.44</v>
      </c>
      <c r="I85" s="11">
        <f t="shared" si="8"/>
        <v>74.32</v>
      </c>
      <c r="J85" s="11">
        <v>2</v>
      </c>
      <c r="K85" s="18"/>
    </row>
    <row r="86" ht="30" customHeight="1" spans="1:11">
      <c r="A86" s="10">
        <v>84</v>
      </c>
      <c r="B86" s="9" t="s">
        <v>207</v>
      </c>
      <c r="C86" s="11" t="s">
        <v>203</v>
      </c>
      <c r="D86" s="11" t="s">
        <v>208</v>
      </c>
      <c r="E86" s="11">
        <v>69</v>
      </c>
      <c r="F86" s="11">
        <f t="shared" si="6"/>
        <v>41.4</v>
      </c>
      <c r="G86" s="11">
        <v>78</v>
      </c>
      <c r="H86" s="11">
        <f t="shared" si="7"/>
        <v>31.2</v>
      </c>
      <c r="I86" s="11">
        <f t="shared" si="8"/>
        <v>72.6</v>
      </c>
      <c r="J86" s="11">
        <v>3</v>
      </c>
      <c r="K86" s="18"/>
    </row>
    <row r="87" ht="30" customHeight="1" spans="1:11">
      <c r="A87" s="10">
        <v>85</v>
      </c>
      <c r="B87" s="9" t="s">
        <v>209</v>
      </c>
      <c r="C87" s="11" t="s">
        <v>210</v>
      </c>
      <c r="D87" s="11" t="s">
        <v>211</v>
      </c>
      <c r="E87" s="11">
        <v>66.96</v>
      </c>
      <c r="F87" s="11">
        <f t="shared" si="6"/>
        <v>40.18</v>
      </c>
      <c r="G87" s="11">
        <v>83.8</v>
      </c>
      <c r="H87" s="11">
        <f t="shared" si="7"/>
        <v>33.52</v>
      </c>
      <c r="I87" s="11">
        <f t="shared" si="8"/>
        <v>73.7</v>
      </c>
      <c r="J87" s="11">
        <v>1</v>
      </c>
      <c r="K87" s="17" t="s">
        <v>15</v>
      </c>
    </row>
    <row r="88" ht="30" customHeight="1" spans="1:11">
      <c r="A88" s="10">
        <v>86</v>
      </c>
      <c r="B88" s="9" t="s">
        <v>212</v>
      </c>
      <c r="C88" s="11" t="s">
        <v>210</v>
      </c>
      <c r="D88" s="11" t="s">
        <v>213</v>
      </c>
      <c r="E88" s="11">
        <v>70.36</v>
      </c>
      <c r="F88" s="11">
        <f t="shared" si="6"/>
        <v>42.22</v>
      </c>
      <c r="G88" s="11">
        <v>77.6</v>
      </c>
      <c r="H88" s="11">
        <f t="shared" si="7"/>
        <v>31.04</v>
      </c>
      <c r="I88" s="11">
        <f t="shared" si="8"/>
        <v>73.26</v>
      </c>
      <c r="J88" s="11">
        <v>2</v>
      </c>
      <c r="K88" s="18"/>
    </row>
    <row r="89" ht="30" customHeight="1" spans="1:11">
      <c r="A89" s="10">
        <v>87</v>
      </c>
      <c r="B89" s="9" t="s">
        <v>214</v>
      </c>
      <c r="C89" s="11" t="s">
        <v>210</v>
      </c>
      <c r="D89" s="11" t="s">
        <v>215</v>
      </c>
      <c r="E89" s="11">
        <v>67.54</v>
      </c>
      <c r="F89" s="11">
        <f t="shared" si="6"/>
        <v>40.52</v>
      </c>
      <c r="G89" s="11">
        <v>72.4</v>
      </c>
      <c r="H89" s="11">
        <f t="shared" si="7"/>
        <v>28.96</v>
      </c>
      <c r="I89" s="11">
        <f t="shared" si="8"/>
        <v>69.48</v>
      </c>
      <c r="J89" s="11">
        <v>3</v>
      </c>
      <c r="K89" s="18"/>
    </row>
  </sheetData>
  <sheetProtection selectLockedCells="1" selectUnlockedCells="1"/>
  <autoFilter ref="A2:K89">
    <extLst/>
  </autoFilter>
  <sortState ref="A3:L89">
    <sortCondition ref="K3:K89"/>
  </sortState>
  <mergeCells count="1">
    <mergeCell ref="A1:K1"/>
  </mergeCells>
  <printOptions horizontalCentered="1"/>
  <pageMargins left="0.196527777777778" right="0.196527777777778" top="0.393055555555556" bottom="0.393055555555556" header="0.196527777777778" footer="0.196527777777778"/>
  <pageSetup paperSize="9" orientation="landscape"/>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笔试成绩册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18785</cp:lastModifiedBy>
  <dcterms:created xsi:type="dcterms:W3CDTF">2022-01-10T17:59:00Z</dcterms:created>
  <dcterms:modified xsi:type="dcterms:W3CDTF">2022-01-24T11:52:53Z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46E86ED256B04EA7AD1FA8286073E637</vt:lpwstr>
  </property>
</Properties>
</file>